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<sst xmlns="http://schemas.openxmlformats.org/spreadsheetml/2006/main" count="1110" uniqueCount="426">
  <si>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</si>
  <si>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</si>
  <si>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</si>
  <si>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</si>
  <si>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</si>
  <si>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</si>
  <si>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</si>
  <si>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</si>
  <si>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</si>
  <si>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</si>
  <si>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</si>
  <si>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</si>
  <si>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</si>
  <si>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</si>
  <si>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</si>
  <si>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</si>
  <si>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</si>
  <si>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</si>
  <si>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</si>
  <si>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</si>
  <si>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</si>
  <si>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</si>
  <si>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</si>
  <si>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</si>
  <si>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</si>
  <si>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</si>
  <si>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</si>
  <si>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</si>
  <si>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</si>
  <si>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</si>
  <si>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</si>
  <si>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</si>
  <si>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</si>
  <si>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</si>
  <si>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</si>
  <si>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</si>
  <si>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</si>
  <si>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</si>
  <si>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</si>
  <si>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</si>
  <si>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</si>
  <si>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</si>
  <si>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652</t>
  </si>
  <si>
    <t>中国共产党富源县委员会老干部服务中心</t>
  </si>
  <si>
    <t>652001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</si>
  <si>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</si>
  <si>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</si>
  <si>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</si>
  <si>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</si>
  <si>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</si>
  <si>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</si>
  <si>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</si>
  <si>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</si>
  <si>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</si>
  <si>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</si>
  <si>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</si>
  <si>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</si>
  <si>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</si>
  <si>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</si>
  <si>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</si>
  <si>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</si>
  <si>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</si>
  <si>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</si>
  <si>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</si>
  <si>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</si>
  <si>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</si>
  <si>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</si>
  <si>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</si>
  <si>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</si>
  <si>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</si>
  <si>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</si>
  <si>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</si>
  <si>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</si>
  <si>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</si>
  <si>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</si>
  <si>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</si>
  <si>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</si>
  <si>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</si>
  <si>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</si>
  <si>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</si>
  <si>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</si>
  <si>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</si>
  <si>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</si>
  <si>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</si>
  <si>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</si>
  <si>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</si>
  <si>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</si>
  <si>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</si>
  <si>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</si>
  <si>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</si>
  <si>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</si>
  <si>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</si>
  <si>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</si>
  <si>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</si>
  <si>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</si>
  <si>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</si>
  <si>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</si>
  <si>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</si>
  <si>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</si>
  <si>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</si>
  <si>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</si>
  <si>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</si>
  <si>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</si>
  <si>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</si>
  <si>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</si>
  <si>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</si>
  <si>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</si>
  <si>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</si>
  <si>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</si>
  <si>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</si>
  <si>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</si>
  <si>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</si>
  <si>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</si>
  <si>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</si>
  <si>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</si>
  <si>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</si>
  <si>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</si>
  <si>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</si>
  <si>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</si>
  <si>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</si>
  <si>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</si>
  <si>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</si>
  <si>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</si>
  <si>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</si>
  <si>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</si>
  <si>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</si>
  <si>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</si>
  <si>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</si>
  <si>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</si>
  <si>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</si>
  <si>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</si>
  <si>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</si>
  <si>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</si>
  <si>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</si>
  <si>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</si>
  <si>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</si>
  <si>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</si>
  <si>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</si>
  <si>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</si>
  <si>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</si>
  <si>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</si>
  <si>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</si>
  <si>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</si>
  <si>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</si>
  <si>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</si>
  <si>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</si>
  <si>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</si>
  <si>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</si>
  <si>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</si>
  <si>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</si>
  <si>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</si>
  <si>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</si>
  <si>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</si>
  <si>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</si>
  <si>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</si>
  <si>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</si>
  <si>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</si>
  <si>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</si>
  <si>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</si>
  <si>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</si>
  <si>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</si>
  <si>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</si>
  <si>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</si>
  <si>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</si>
  <si>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</si>
  <si>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</si>
  <si>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</si>
  <si>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资本性支出（二）</t>
  </si>
  <si>
    <t>其他社会保障缴费</t>
  </si>
  <si>
    <t>509</t>
  </si>
  <si>
    <t>对个人和家庭的补助</t>
  </si>
  <si>
    <t>社会福利和救助</t>
  </si>
  <si>
    <t>302</t>
  </si>
  <si>
    <t>05</t>
  </si>
  <si>
    <t>离退休费</t>
  </si>
  <si>
    <t>办公费</t>
  </si>
  <si>
    <t>印刷费</t>
  </si>
  <si>
    <t>水费</t>
  </si>
  <si>
    <t>06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</si>
  <si>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</si>
  <si>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</si>
  <si>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</si>
  <si>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</si>
  <si>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</si>
  <si>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</si>
  <si>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</si>
  <si>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</si>
  <si>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</si>
  <si>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</si>
  <si>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</si>
  <si>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</si>
  <si>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</si>
  <si>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</si>
  <si>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</si>
  <si>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</si>
  <si>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离休费</t>
  </si>
  <si>
    <t>退休费</t>
  </si>
  <si>
    <t>生活补助</t>
  </si>
  <si>
    <t>医疗费补助</t>
  </si>
  <si>
    <t>309</t>
  </si>
  <si>
    <t>资本性支出（基本建设）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</si>
  <si>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</si>
  <si>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</si>
  <si>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</si>
  <si>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</si>
  <si>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</si>
  <si>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</si>
  <si>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</si>
  <si>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</si>
  <si>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</si>
  <si>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</si>
  <si>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</si>
  <si>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</si>
  <si>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</si>
  <si>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</si>
  <si>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</si>
  <si>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</si>
  <si>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</si>
  <si>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</si>
  <si>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</si>
  <si>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</si>
  <si>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</si>
  <si>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</si>
  <si>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</si>
  <si>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</si>
  <si>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</si>
  <si>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</si>
  <si>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</si>
  <si>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</si>
  <si>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530325210000000023929</t>
  </si>
  <si>
    <t>事业人员支出工资</t>
  </si>
  <si>
    <t>30101</t>
  </si>
  <si>
    <t>30102</t>
  </si>
  <si>
    <t>30107</t>
  </si>
  <si>
    <t>530325231100001512710</t>
  </si>
  <si>
    <t>事业人员参照公务员规范后绩效奖</t>
  </si>
  <si>
    <t>530325210000000023936</t>
  </si>
  <si>
    <t>养老保险</t>
  </si>
  <si>
    <t>30108</t>
  </si>
  <si>
    <t>530325231100001512732</t>
  </si>
  <si>
    <t>职业年金</t>
  </si>
  <si>
    <t>30109</t>
  </si>
  <si>
    <t>530325210000000023937</t>
  </si>
  <si>
    <t>医疗保险</t>
  </si>
  <si>
    <t>30110</t>
  </si>
  <si>
    <t>530325210000000023932</t>
  </si>
  <si>
    <t>30111</t>
  </si>
  <si>
    <t>530325231100001512730</t>
  </si>
  <si>
    <t>退休公务员医疗</t>
  </si>
  <si>
    <t>530325210000000023931</t>
  </si>
  <si>
    <t>工伤保险</t>
  </si>
  <si>
    <t>30112</t>
  </si>
  <si>
    <t>530325210000000023933</t>
  </si>
  <si>
    <t>生育保险</t>
  </si>
  <si>
    <t>530325210000000023938</t>
  </si>
  <si>
    <t>30113</t>
  </si>
  <si>
    <t>530325231100001512736</t>
  </si>
  <si>
    <t>一般公用经费</t>
  </si>
  <si>
    <t>30201</t>
  </si>
  <si>
    <t>30202</t>
  </si>
  <si>
    <t>30215</t>
  </si>
  <si>
    <t>530325231100001512873</t>
  </si>
  <si>
    <t>公务接待</t>
  </si>
  <si>
    <t>30217</t>
  </si>
  <si>
    <t>30207</t>
  </si>
  <si>
    <t>30216</t>
  </si>
  <si>
    <t>530325221100000619463</t>
  </si>
  <si>
    <t>30228</t>
  </si>
  <si>
    <t>30229</t>
  </si>
  <si>
    <t>530325210000000023941</t>
  </si>
  <si>
    <t>公车购置及运维费</t>
  </si>
  <si>
    <t>30231</t>
  </si>
  <si>
    <t>530325231100001542781</t>
  </si>
  <si>
    <t>离休人员特需费</t>
  </si>
  <si>
    <t>30301</t>
  </si>
  <si>
    <t>530325231100001517927</t>
  </si>
  <si>
    <t>30302</t>
  </si>
  <si>
    <t>30305</t>
  </si>
  <si>
    <t>530325231100001512731</t>
  </si>
  <si>
    <t>30307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</si>
  <si>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</si>
  <si>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</si>
  <si>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</si>
  <si>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</si>
  <si>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</si>
  <si>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</si>
  <si>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</si>
  <si>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县委老干部服务中心自有资金</t>
  </si>
  <si>
    <t>事业发展类</t>
  </si>
  <si>
    <t>530325231100001576776</t>
  </si>
  <si>
    <t>30205</t>
  </si>
  <si>
    <t>30206</t>
  </si>
  <si>
    <t>30211</t>
  </si>
  <si>
    <t>30213</t>
  </si>
  <si>
    <t>30239</t>
  </si>
  <si>
    <t>30902</t>
  </si>
  <si>
    <t>遗属补助资金</t>
  </si>
  <si>
    <t>民生类</t>
  </si>
  <si>
    <t>530325231100001495847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</si>
  <si>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</si>
  <si>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</si>
  <si>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</si>
  <si>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</si>
  <si>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</si>
  <si>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</si>
  <si>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</si>
  <si>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</si>
  <si>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</si>
  <si>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</si>
  <si>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</si>
  <si>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</si>
  <si>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县委老干部服务中心2024年使用自有资金支付特困帮扶及日常办公运转等相关费用，充分发挥资金的社会效益。</t>
  </si>
  <si>
    <t>产出指标</t>
  </si>
  <si>
    <t>质量指标</t>
  </si>
  <si>
    <t>发放特困帮扶金</t>
  </si>
  <si>
    <t>=</t>
  </si>
  <si>
    <t>100</t>
  </si>
  <si>
    <t>%</t>
  </si>
  <si>
    <t>定量指标</t>
  </si>
  <si>
    <t>效益指标</t>
  </si>
  <si>
    <t>社会效益指标</t>
  </si>
  <si>
    <t>推动本部门事业发展</t>
  </si>
  <si>
    <t>&gt;=</t>
  </si>
  <si>
    <t>切实发挥资金社会效益，推动本部门事业发展</t>
  </si>
  <si>
    <t>满意度指标</t>
  </si>
  <si>
    <t>服务对象满意度指标</t>
  </si>
  <si>
    <t>满意度</t>
  </si>
  <si>
    <t>95</t>
  </si>
  <si>
    <t>满意度大于95%</t>
  </si>
  <si>
    <t>富源县红军时期、其他时期参加革命工作的已故离休干部无固定收入配偶共9人，按每人每月1500元生活补助标准发放到位。</t>
  </si>
  <si>
    <t>数量指标</t>
  </si>
  <si>
    <t>获补对象数</t>
  </si>
  <si>
    <t>人</t>
  </si>
  <si>
    <t>反映获补助人员数量。</t>
  </si>
  <si>
    <t>补助金额</t>
  </si>
  <si>
    <t>1500</t>
  </si>
  <si>
    <t>元/人*月</t>
  </si>
  <si>
    <t>反映补助标准</t>
  </si>
  <si>
    <t>获补对象准确率</t>
  </si>
  <si>
    <t>反映获补助对象认定的准确性情况。
获补对象准确率=抽检符合标准的补助对象数/抽检实际补助对象数*100%</t>
  </si>
  <si>
    <t>获补覆盖率</t>
  </si>
  <si>
    <t>获补覆盖率=实际获得补助人数）/申请符合标准人数*100%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</si>
  <si>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</si>
  <si>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</si>
  <si>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时效指标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</si>
  <si>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</si>
  <si>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</si>
  <si>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</si>
  <si>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</si>
  <si>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生活状况改善</t>
  </si>
  <si>
    <t>反映补助促进受助对象生活状况改善的情况。</t>
  </si>
  <si>
    <t>受益对象满意度</t>
  </si>
  <si>
    <t>反映获补助受益对象的满意程度。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</si>
  <si>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</si>
  <si>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</si>
  <si>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</si>
  <si>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</si>
  <si>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</si>
  <si>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</si>
  <si>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</si>
  <si>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</si>
  <si>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</si>
  <si>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</si>
  <si>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</si>
  <si>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</si>
  <si>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</si>
  <si>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</si>
  <si>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</si>
  <si>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</si>
  <si>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</si>
  <si>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</si>
  <si>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</si>
  <si>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</si>
  <si>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</si>
  <si>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车辆加油、添加燃料服务</t>
  </si>
  <si>
    <t>元</t>
  </si>
  <si>
    <t>车辆维修和保养服务</t>
  </si>
  <si>
    <t>机动车保险服务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</si>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</sst>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\ hh:mm:ss"/>
    <numFmt numFmtId="177" formatCode="hh:mm:ss"/>
    <numFmt numFmtId="44" formatCode="_ &quot;￥&quot;* #,##0.00_ ;_ &quot;￥&quot;* \-#,##0.00_ ;_ &quot;￥&quot;* &quot;-&quot;??_ ;_ @_ "/>
    <numFmt numFmtId="178" formatCode="#,##0.00;\-#,##0.00;;@"/>
    <numFmt numFmtId="179" formatCode="#,##0;\-#,##0;;@"/>
    <numFmt numFmtId="180" formatCode="0.00_);[Red]\-0.00\ "/>
    <numFmt numFmtId="181" formatCode="yyyy\-mm\-dd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i/>
      <sz val="11"/>
      <color rgb="FF7F7F7F"/>
      <name val="宋体"/>
      <charset val="0"/>
      <scheme val="minor"/>
    </font>
    <font>
      <sz val="9"/>
      <color rgb="FF000000"/>
      <name val="Microsoft YaHei UI"/>
      <charset val="134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0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65">
    <xf numFmtId="0" fontId="0" fillId="0" borderId="0"/>
    <xf numFmtId="0" fontId="28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28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8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8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8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7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28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28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9" fontId="30" fillId="0" borderId="1">
      <alignment horizontal="right" vertical="center"/>
    </xf>
    <xf numFmtId="177" fontId="30" fillId="0" borderId="1">
      <alignment horizontal="right" vertical="center"/>
    </xf>
    <xf numFmtId="4" fontId="3" fillId="0" borderId="1">
      <alignment horizontal="right" vertical="center" wrapText="true"/>
    </xf>
    <xf numFmtId="0" fontId="42" fillId="14" borderId="18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8" fontId="30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30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38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4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2" fillId="11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78" fontId="30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2" fillId="15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31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31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28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33" fillId="12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2" fillId="25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80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2" fillId="19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8" fillId="0" borderId="0">
      <alignment vertical="top"/>
      <protection locked="false"/>
    </xf>
    <xf numFmtId="0" fontId="32" fillId="21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43" fillId="3" borderId="18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45" fillId="24" borderId="0" applyNumberFormat="false" applyBorder="false" applyAlignment="false" applyProtection="false">
      <alignment vertical="center"/>
    </xf>
    <xf numFmtId="0" fontId="44" fillId="23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31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6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7" fillId="0" borderId="19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31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33" fillId="27" borderId="0" applyNumberFormat="false" applyBorder="false" applyAlignment="false" applyProtection="false">
      <alignment vertical="center"/>
    </xf>
    <xf numFmtId="181" fontId="30" fillId="0" borderId="1">
      <alignment horizontal="right" vertical="center"/>
    </xf>
    <xf numFmtId="0" fontId="39" fillId="0" borderId="20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33" fillId="20" borderId="0" applyNumberFormat="false" applyBorder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8" fillId="0" borderId="21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33" fillId="28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2" fillId="32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0" fillId="0" borderId="1">
      <alignment horizontal="right" vertical="center"/>
    </xf>
    <xf numFmtId="0" fontId="37" fillId="8" borderId="16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3" fillId="30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2" fillId="26" borderId="0" applyNumberFormat="false" applyBorder="false" applyAlignment="false" applyProtection="false">
      <alignment vertical="center"/>
    </xf>
    <xf numFmtId="0" fontId="28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80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49" fillId="0" borderId="15" applyNumberFormat="false" applyFill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33" fillId="22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31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8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1" fillId="13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33" fillId="17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3" fillId="18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32" fillId="9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9" fillId="0" borderId="0" applyNumberFormat="false" applyFill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80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28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80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6" fillId="0" borderId="6">
      <alignment horizontal="center" vertical="center"/>
    </xf>
    <xf numFmtId="0" fontId="1" fillId="0" borderId="3">
      <alignment horizontal="center" vertical="center" wrapText="true"/>
    </xf>
    <xf numFmtId="0" fontId="28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28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6" fillId="0" borderId="7">
      <alignment horizontal="center" vertical="center"/>
    </xf>
    <xf numFmtId="0" fontId="1" fillId="0" borderId="5">
      <alignment horizontal="center" vertical="center"/>
    </xf>
    <xf numFmtId="0" fontId="36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31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5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31" fillId="0" borderId="4">
      <alignment horizontal="center" vertical="center"/>
      <protection locked="false"/>
    </xf>
    <xf numFmtId="0" fontId="31" fillId="0" borderId="1">
      <alignment horizontal="right" vertical="center"/>
    </xf>
    <xf numFmtId="0" fontId="28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28" fillId="0" borderId="0">
      <alignment vertical="top"/>
      <protection locked="false"/>
    </xf>
    <xf numFmtId="0" fontId="34" fillId="0" borderId="15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7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31" fillId="0" borderId="1">
      <alignment horizontal="center" vertical="center"/>
    </xf>
    <xf numFmtId="0" fontId="32" fillId="5" borderId="0" applyNumberFormat="false" applyBorder="false" applyAlignment="false" applyProtection="false">
      <alignment vertical="center"/>
    </xf>
    <xf numFmtId="0" fontId="28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2" fillId="4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28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31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6" fontId="30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29" fillId="3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8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33" fillId="16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8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27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78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78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8" fontId="23" fillId="0" borderId="1" xfId="0" applyNumberFormat="true" applyFont="true" applyBorder="true" applyAlignment="true">
      <alignment horizontal="right" vertical="center"/>
    </xf>
    <xf numFmtId="178" fontId="23" fillId="0" borderId="1" xfId="0" applyNumberFormat="true" applyFont="true" applyBorder="true" applyAlignment="true">
      <alignment horizontal="right" vertical="center" indent="1"/>
    </xf>
    <xf numFmtId="178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D18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"单位名称："&amp;"中国共产党富源县委员会老干部服务中心"</f>
        <v>单位名称：中国共产党富源县委员会老干部服务中心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223.106134</v>
      </c>
      <c r="C7" s="263" t="str">
        <f>"一"&amp;"、"&amp;"一般公共服务支出"</f>
        <v>一、一般公共服务支出</v>
      </c>
      <c r="D7" s="18"/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23.7851</v>
      </c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190.705385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23.7851</v>
      </c>
      <c r="C16" s="263" t="str">
        <f>"十"&amp;"、"&amp;"卫生健康支出"</f>
        <v>十、卫生健康支出</v>
      </c>
      <c r="D16" s="18">
        <v>40.676341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15.509508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246.891234</v>
      </c>
      <c r="C37" s="207" t="s">
        <v>19</v>
      </c>
      <c r="D37" s="18">
        <v>246.891234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246.891234</v>
      </c>
      <c r="C39" s="207" t="s">
        <v>23</v>
      </c>
      <c r="D39" s="18">
        <v>246.891234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9"/>
  <sheetViews>
    <sheetView showZeros="0" workbookViewId="0">
      <selection activeCell="D17" sqref="A1:K19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299</v>
      </c>
    </row>
    <row r="2" ht="28.5" customHeight="true" spans="2:11">
      <c r="B2" s="49" t="s">
        <v>300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"单位名称："&amp;"中国共产党富源县委员会老干部服务中心"</f>
        <v>单位名称：中国共产党富源县委员会老干部服务中心</v>
      </c>
      <c r="B3" s="3"/>
    </row>
    <row r="4" ht="44.25" customHeight="true" spans="1:11">
      <c r="A4" s="134" t="s">
        <v>212</v>
      </c>
      <c r="B4" s="42" t="s">
        <v>301</v>
      </c>
      <c r="C4" s="42" t="s">
        <v>302</v>
      </c>
      <c r="D4" s="42" t="s">
        <v>303</v>
      </c>
      <c r="E4" s="42" t="s">
        <v>304</v>
      </c>
      <c r="F4" s="42" t="s">
        <v>305</v>
      </c>
      <c r="G4" s="50" t="s">
        <v>306</v>
      </c>
      <c r="H4" s="42" t="s">
        <v>307</v>
      </c>
      <c r="I4" s="50" t="s">
        <v>308</v>
      </c>
      <c r="J4" s="50" t="s">
        <v>309</v>
      </c>
      <c r="K4" s="42" t="s">
        <v>310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289</v>
      </c>
      <c r="B8" s="8" t="s">
        <v>287</v>
      </c>
      <c r="C8" s="8" t="s">
        <v>311</v>
      </c>
      <c r="D8" s="8" t="s">
        <v>312</v>
      </c>
      <c r="E8" s="8" t="s">
        <v>313</v>
      </c>
      <c r="F8" s="8" t="s">
        <v>314</v>
      </c>
      <c r="G8" s="8" t="s">
        <v>315</v>
      </c>
      <c r="H8" s="8" t="s">
        <v>316</v>
      </c>
      <c r="I8" s="8" t="s">
        <v>317</v>
      </c>
      <c r="J8" s="8" t="s">
        <v>318</v>
      </c>
      <c r="K8" s="8" t="s">
        <v>314</v>
      </c>
    </row>
    <row r="9" ht="19.5" customHeight="true" spans="1:11">
      <c r="A9" s="137" t="s">
        <v>289</v>
      </c>
      <c r="B9" s="8" t="s">
        <v>287</v>
      </c>
      <c r="C9" s="8" t="s">
        <v>311</v>
      </c>
      <c r="D9" s="8" t="s">
        <v>319</v>
      </c>
      <c r="E9" s="8" t="s">
        <v>320</v>
      </c>
      <c r="F9" s="8" t="s">
        <v>321</v>
      </c>
      <c r="G9" s="8" t="s">
        <v>322</v>
      </c>
      <c r="H9" s="8" t="s">
        <v>316</v>
      </c>
      <c r="I9" s="8" t="s">
        <v>317</v>
      </c>
      <c r="J9" s="8" t="s">
        <v>318</v>
      </c>
      <c r="K9" s="8" t="s">
        <v>323</v>
      </c>
    </row>
    <row r="10" ht="19.5" customHeight="true" spans="1:11">
      <c r="A10" s="137" t="s">
        <v>289</v>
      </c>
      <c r="B10" s="8" t="s">
        <v>287</v>
      </c>
      <c r="C10" s="8" t="s">
        <v>311</v>
      </c>
      <c r="D10" s="8" t="s">
        <v>324</v>
      </c>
      <c r="E10" s="8" t="s">
        <v>325</v>
      </c>
      <c r="F10" s="8" t="s">
        <v>326</v>
      </c>
      <c r="G10" s="8" t="s">
        <v>322</v>
      </c>
      <c r="H10" s="8" t="s">
        <v>327</v>
      </c>
      <c r="I10" s="8" t="s">
        <v>317</v>
      </c>
      <c r="J10" s="8" t="s">
        <v>318</v>
      </c>
      <c r="K10" s="8" t="s">
        <v>328</v>
      </c>
    </row>
    <row r="11" ht="19.5" customHeight="true" spans="1:11">
      <c r="A11" s="137" t="s">
        <v>298</v>
      </c>
      <c r="B11" s="8" t="s">
        <v>296</v>
      </c>
      <c r="C11" s="8" t="s">
        <v>329</v>
      </c>
      <c r="D11" s="8" t="s">
        <v>312</v>
      </c>
      <c r="E11" s="8" t="s">
        <v>330</v>
      </c>
      <c r="F11" s="8" t="s">
        <v>331</v>
      </c>
      <c r="G11" s="8" t="s">
        <v>315</v>
      </c>
      <c r="H11" s="8" t="s">
        <v>123</v>
      </c>
      <c r="I11" s="8" t="s">
        <v>332</v>
      </c>
      <c r="J11" s="8" t="s">
        <v>318</v>
      </c>
      <c r="K11" s="8" t="s">
        <v>333</v>
      </c>
    </row>
    <row r="12" ht="19.5" customHeight="true" spans="1:11">
      <c r="A12" s="137" t="s">
        <v>298</v>
      </c>
      <c r="B12" s="8" t="s">
        <v>296</v>
      </c>
      <c r="C12" s="8" t="s">
        <v>329</v>
      </c>
      <c r="D12" s="8" t="s">
        <v>312</v>
      </c>
      <c r="E12" s="8" t="s">
        <v>330</v>
      </c>
      <c r="F12" s="8" t="s">
        <v>334</v>
      </c>
      <c r="G12" s="8" t="s">
        <v>315</v>
      </c>
      <c r="H12" s="8" t="s">
        <v>335</v>
      </c>
      <c r="I12" s="8" t="s">
        <v>336</v>
      </c>
      <c r="J12" s="8" t="s">
        <v>318</v>
      </c>
      <c r="K12" s="8" t="s">
        <v>337</v>
      </c>
    </row>
    <row r="13" ht="19.5" customHeight="true" spans="1:11">
      <c r="A13" s="137" t="s">
        <v>298</v>
      </c>
      <c r="B13" s="8" t="s">
        <v>296</v>
      </c>
      <c r="C13" s="8" t="s">
        <v>329</v>
      </c>
      <c r="D13" s="8" t="s">
        <v>312</v>
      </c>
      <c r="E13" s="8" t="s">
        <v>313</v>
      </c>
      <c r="F13" s="8" t="s">
        <v>338</v>
      </c>
      <c r="G13" s="8" t="s">
        <v>315</v>
      </c>
      <c r="H13" s="8" t="s">
        <v>316</v>
      </c>
      <c r="I13" s="8" t="s">
        <v>317</v>
      </c>
      <c r="J13" s="8" t="s">
        <v>318</v>
      </c>
      <c r="K13" s="8" t="s">
        <v>339</v>
      </c>
    </row>
    <row r="14" ht="19.5" customHeight="true" spans="1:11">
      <c r="A14" s="137" t="s">
        <v>298</v>
      </c>
      <c r="B14" s="8" t="s">
        <v>296</v>
      </c>
      <c r="C14" s="8" t="s">
        <v>329</v>
      </c>
      <c r="D14" s="8" t="s">
        <v>312</v>
      </c>
      <c r="E14" s="8" t="s">
        <v>313</v>
      </c>
      <c r="F14" s="8" t="s">
        <v>340</v>
      </c>
      <c r="G14" s="8" t="s">
        <v>315</v>
      </c>
      <c r="H14" s="8" t="s">
        <v>316</v>
      </c>
      <c r="I14" s="8" t="s">
        <v>317</v>
      </c>
      <c r="J14" s="8" t="s">
        <v>318</v>
      </c>
      <c r="K14" s="8" t="s">
        <v>341</v>
      </c>
    </row>
    <row r="15" ht="19.5" customHeight="true" spans="1:11">
      <c r="A15" s="137" t="s">
        <v>298</v>
      </c>
      <c r="B15" s="8" t="s">
        <v>296</v>
      </c>
      <c r="C15" s="8" t="s">
        <v>329</v>
      </c>
      <c r="D15" s="8" t="s">
        <v>312</v>
      </c>
      <c r="E15" s="8" t="s">
        <v>313</v>
      </c>
      <c r="F15" s="8" t="s">
        <v>342</v>
      </c>
      <c r="G15" s="8" t="s">
        <v>315</v>
      </c>
      <c r="H15" s="8" t="s">
        <v>316</v>
      </c>
      <c r="I15" s="8" t="s">
        <v>317</v>
      </c>
      <c r="J15" s="8" t="s">
        <v>318</v>
      </c>
      <c r="K15" s="8" t="s">
        <v>343</v>
      </c>
    </row>
    <row r="16" ht="19.5" customHeight="true" spans="1:11">
      <c r="A16" s="137" t="s">
        <v>298</v>
      </c>
      <c r="B16" s="8" t="s">
        <v>296</v>
      </c>
      <c r="C16" s="8" t="s">
        <v>329</v>
      </c>
      <c r="D16" s="8" t="s">
        <v>312</v>
      </c>
      <c r="E16" s="8" t="s">
        <v>344</v>
      </c>
      <c r="F16" s="8" t="s">
        <v>345</v>
      </c>
      <c r="G16" s="8" t="s">
        <v>315</v>
      </c>
      <c r="H16" s="8" t="s">
        <v>316</v>
      </c>
      <c r="I16" s="8" t="s">
        <v>317</v>
      </c>
      <c r="J16" s="8" t="s">
        <v>318</v>
      </c>
      <c r="K16" s="8" t="s">
        <v>346</v>
      </c>
    </row>
    <row r="17" ht="19.5" customHeight="true" spans="1:11">
      <c r="A17" s="137" t="s">
        <v>298</v>
      </c>
      <c r="B17" s="8" t="s">
        <v>296</v>
      </c>
      <c r="C17" s="8" t="s">
        <v>329</v>
      </c>
      <c r="D17" s="8" t="s">
        <v>319</v>
      </c>
      <c r="E17" s="8" t="s">
        <v>320</v>
      </c>
      <c r="F17" s="8" t="s">
        <v>347</v>
      </c>
      <c r="G17" s="8" t="s">
        <v>315</v>
      </c>
      <c r="H17" s="8" t="s">
        <v>316</v>
      </c>
      <c r="I17" s="8" t="s">
        <v>317</v>
      </c>
      <c r="J17" s="8" t="s">
        <v>318</v>
      </c>
      <c r="K17" s="8" t="s">
        <v>348</v>
      </c>
    </row>
    <row r="18" ht="19.5" customHeight="true" spans="1:11">
      <c r="A18" s="137" t="s">
        <v>298</v>
      </c>
      <c r="B18" s="8" t="s">
        <v>296</v>
      </c>
      <c r="C18" s="8" t="s">
        <v>329</v>
      </c>
      <c r="D18" s="8" t="s">
        <v>319</v>
      </c>
      <c r="E18" s="8" t="s">
        <v>320</v>
      </c>
      <c r="F18" s="8" t="s">
        <v>349</v>
      </c>
      <c r="G18" s="8" t="s">
        <v>315</v>
      </c>
      <c r="H18" s="8" t="s">
        <v>316</v>
      </c>
      <c r="I18" s="8" t="s">
        <v>317</v>
      </c>
      <c r="J18" s="8" t="s">
        <v>318</v>
      </c>
      <c r="K18" s="8" t="s">
        <v>350</v>
      </c>
    </row>
    <row r="19" ht="19.5" customHeight="true" spans="1:11">
      <c r="A19" s="137" t="s">
        <v>298</v>
      </c>
      <c r="B19" s="8" t="s">
        <v>296</v>
      </c>
      <c r="C19" s="8" t="s">
        <v>329</v>
      </c>
      <c r="D19" s="8" t="s">
        <v>324</v>
      </c>
      <c r="E19" s="8" t="s">
        <v>325</v>
      </c>
      <c r="F19" s="8" t="s">
        <v>351</v>
      </c>
      <c r="G19" s="8" t="s">
        <v>315</v>
      </c>
      <c r="H19" s="8" t="s">
        <v>327</v>
      </c>
      <c r="I19" s="8" t="s">
        <v>317</v>
      </c>
      <c r="J19" s="8" t="s">
        <v>318</v>
      </c>
      <c r="K19" s="8" t="s">
        <v>352</v>
      </c>
    </row>
  </sheetData>
  <mergeCells count="7">
    <mergeCell ref="B2:K2"/>
    <mergeCell ref="A8:A10"/>
    <mergeCell ref="A11:A19"/>
    <mergeCell ref="B8:B10"/>
    <mergeCell ref="B11:B19"/>
    <mergeCell ref="C8:C10"/>
    <mergeCell ref="C11:C19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7" sqref="$A1:$XFD104857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353</v>
      </c>
    </row>
    <row r="2" ht="28.5" customHeight="true" spans="2:11">
      <c r="B2" s="124" t="s">
        <v>354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355</v>
      </c>
      <c r="B3" s="125"/>
    </row>
    <row r="4" ht="44.25" customHeight="true" spans="1:11">
      <c r="A4" s="126" t="s">
        <v>212</v>
      </c>
      <c r="B4" s="42" t="s">
        <v>301</v>
      </c>
      <c r="C4" s="42" t="s">
        <v>302</v>
      </c>
      <c r="D4" s="42" t="s">
        <v>303</v>
      </c>
      <c r="E4" s="42" t="s">
        <v>304</v>
      </c>
      <c r="F4" s="42" t="s">
        <v>305</v>
      </c>
      <c r="G4" s="50" t="s">
        <v>306</v>
      </c>
      <c r="H4" s="42" t="s">
        <v>307</v>
      </c>
      <c r="I4" s="50" t="s">
        <v>308</v>
      </c>
      <c r="J4" s="50" t="s">
        <v>309</v>
      </c>
      <c r="K4" s="42" t="s">
        <v>310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E7" sqref="A1:F7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356</v>
      </c>
    </row>
    <row r="2" ht="26.25" customHeight="true" spans="1:6">
      <c r="A2" s="105" t="s">
        <v>357</v>
      </c>
      <c r="B2" s="105" t="s">
        <v>357</v>
      </c>
      <c r="C2" s="106"/>
      <c r="D2" s="119"/>
      <c r="E2" s="119"/>
      <c r="F2" s="119"/>
    </row>
    <row r="3" ht="13.5" customHeight="true" spans="1:6">
      <c r="A3" s="3" t="str">
        <f>"单位名称："&amp;"中国共产党富源县委员会老干部服务中心"</f>
        <v>单位名称：中国共产党富源县委员会老干部服务中心</v>
      </c>
      <c r="B3" s="3" t="s">
        <v>358</v>
      </c>
      <c r="C3" s="102"/>
      <c r="D3" s="118"/>
      <c r="E3" s="118"/>
      <c r="F3" s="267" t="s">
        <v>2</v>
      </c>
    </row>
    <row r="4" ht="19.5" customHeight="true" spans="1:6">
      <c r="A4" s="65" t="s">
        <v>359</v>
      </c>
      <c r="B4" s="120" t="s">
        <v>47</v>
      </c>
      <c r="C4" s="65" t="s">
        <v>48</v>
      </c>
      <c r="D4" s="16" t="s">
        <v>360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110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92</v>
      </c>
      <c r="B9" s="122" t="s">
        <v>92</v>
      </c>
      <c r="C9" s="123" t="s">
        <v>92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E7" sqref="A1:F7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356</v>
      </c>
    </row>
    <row r="2" ht="26.25" customHeight="true" spans="1:6">
      <c r="A2" s="105" t="s">
        <v>361</v>
      </c>
      <c r="B2" s="105" t="s">
        <v>357</v>
      </c>
      <c r="C2" s="106"/>
      <c r="D2" s="107"/>
      <c r="E2" s="107"/>
      <c r="F2" s="107"/>
    </row>
    <row r="3" ht="13.5" customHeight="true" spans="1:6">
      <c r="A3" s="3" t="str">
        <f>"单位名称："&amp;"中国共产党富源县委员会老干部服务中心"</f>
        <v>单位名称：中国共产党富源县委员会老干部服务中心</v>
      </c>
      <c r="B3" s="108" t="s">
        <v>358</v>
      </c>
      <c r="C3" s="102"/>
      <c r="D3" s="104"/>
      <c r="E3" s="104"/>
      <c r="F3" s="267" t="s">
        <v>2</v>
      </c>
    </row>
    <row r="4" ht="19.5" customHeight="true" spans="1:6">
      <c r="A4" s="109" t="s">
        <v>359</v>
      </c>
      <c r="B4" s="110" t="s">
        <v>47</v>
      </c>
      <c r="C4" s="109" t="s">
        <v>48</v>
      </c>
      <c r="D4" s="37" t="s">
        <v>362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110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92</v>
      </c>
      <c r="B9" s="115" t="s">
        <v>92</v>
      </c>
      <c r="C9" s="116" t="s">
        <v>92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3"/>
  <sheetViews>
    <sheetView showZeros="0" workbookViewId="0">
      <selection activeCell="C10" sqref="A1:Q13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363</v>
      </c>
    </row>
    <row r="2" ht="27.75" customHeight="true" spans="1:17">
      <c r="A2" s="40" t="s">
        <v>364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"单位名称："&amp;"中国共产党富源县委员会老干部服务中心"</f>
        <v>单位名称：中国共产党富源县委员会老干部服务中心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365</v>
      </c>
      <c r="B4" s="74" t="s">
        <v>366</v>
      </c>
      <c r="C4" s="74" t="s">
        <v>367</v>
      </c>
      <c r="D4" s="74" t="s">
        <v>368</v>
      </c>
      <c r="E4" s="74" t="s">
        <v>369</v>
      </c>
      <c r="F4" s="74" t="s">
        <v>370</v>
      </c>
      <c r="G4" s="47" t="s">
        <v>218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371</v>
      </c>
      <c r="J5" s="76" t="s">
        <v>372</v>
      </c>
      <c r="K5" s="77" t="s">
        <v>373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227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/>
      <c r="G8" s="18">
        <v>3.395</v>
      </c>
      <c r="H8" s="18">
        <v>3.395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/>
      <c r="G9" s="18">
        <v>3.395</v>
      </c>
      <c r="H9" s="18">
        <v>3.395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270</v>
      </c>
      <c r="B10" s="8" t="s">
        <v>191</v>
      </c>
      <c r="C10" s="8" t="s">
        <v>374</v>
      </c>
      <c r="D10" s="8" t="s">
        <v>375</v>
      </c>
      <c r="E10" s="8"/>
      <c r="F10" s="18"/>
      <c r="G10" s="18">
        <v>0.5</v>
      </c>
      <c r="H10" s="18">
        <v>0.5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270</v>
      </c>
      <c r="B11" s="8" t="s">
        <v>191</v>
      </c>
      <c r="C11" s="8" t="s">
        <v>376</v>
      </c>
      <c r="D11" s="8" t="s">
        <v>375</v>
      </c>
      <c r="E11" s="8"/>
      <c r="F11" s="18"/>
      <c r="G11" s="18">
        <v>2.595</v>
      </c>
      <c r="H11" s="18">
        <v>2.595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270</v>
      </c>
      <c r="B12" s="8" t="s">
        <v>191</v>
      </c>
      <c r="C12" s="8" t="s">
        <v>377</v>
      </c>
      <c r="D12" s="8" t="s">
        <v>375</v>
      </c>
      <c r="E12" s="8"/>
      <c r="F12" s="18"/>
      <c r="G12" s="18">
        <v>0.3</v>
      </c>
      <c r="H12" s="18">
        <v>0.3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1" customHeight="true" spans="1:17">
      <c r="A13" s="82" t="s">
        <v>92</v>
      </c>
      <c r="B13" s="83"/>
      <c r="C13" s="83"/>
      <c r="D13" s="83"/>
      <c r="E13" s="100"/>
      <c r="F13" s="18"/>
      <c r="G13" s="18">
        <v>3.395</v>
      </c>
      <c r="H13" s="18">
        <v>3.395</v>
      </c>
      <c r="I13" s="18"/>
      <c r="J13" s="18"/>
      <c r="K13" s="18"/>
      <c r="L13" s="18"/>
      <c r="M13" s="18"/>
      <c r="N13" s="18"/>
      <c r="O13" s="18"/>
      <c r="P13" s="18"/>
      <c r="Q13" s="18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topLeftCell="O1" workbookViewId="0">
      <selection activeCell="Q8" sqref="A1:R8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378</v>
      </c>
    </row>
    <row r="2" ht="27.75" customHeight="true" spans="1:18">
      <c r="A2" s="40" t="s">
        <v>379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"单位名称："&amp;"中国共产党富源县委员会老干部服务中心"</f>
        <v>单位名称：中国共产党富源县委员会老干部服务中心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365</v>
      </c>
      <c r="B4" s="74" t="s">
        <v>380</v>
      </c>
      <c r="C4" s="74" t="s">
        <v>381</v>
      </c>
      <c r="D4" s="75" t="s">
        <v>382</v>
      </c>
      <c r="E4" s="75" t="s">
        <v>383</v>
      </c>
      <c r="F4" s="75" t="s">
        <v>384</v>
      </c>
      <c r="G4" s="75" t="s">
        <v>385</v>
      </c>
      <c r="H4" s="47" t="s">
        <v>218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371</v>
      </c>
      <c r="K5" s="76" t="s">
        <v>372</v>
      </c>
      <c r="L5" s="77" t="s">
        <v>373</v>
      </c>
      <c r="M5" s="90" t="s">
        <v>386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227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387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topLeftCell="D1" workbookViewId="0">
      <selection activeCell="J7" sqref="A1:N7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388</v>
      </c>
    </row>
    <row r="2" ht="35.25" customHeight="true" spans="1:14">
      <c r="A2" s="55" t="s">
        <v>389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"单位名称："&amp;"中国共产党富源县委员会老干部服务中心"</f>
        <v>单位名称：中国共产党富源县委员会老干部服务中心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390</v>
      </c>
      <c r="B4" s="16" t="s">
        <v>218</v>
      </c>
      <c r="C4" s="16"/>
      <c r="D4" s="16"/>
      <c r="E4" s="16" t="s">
        <v>391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392</v>
      </c>
      <c r="E5" s="50" t="s">
        <v>393</v>
      </c>
      <c r="F5" s="50" t="s">
        <v>394</v>
      </c>
      <c r="G5" s="50" t="s">
        <v>395</v>
      </c>
      <c r="H5" s="50" t="s">
        <v>396</v>
      </c>
      <c r="I5" s="50" t="s">
        <v>397</v>
      </c>
      <c r="J5" s="50" t="s">
        <v>398</v>
      </c>
      <c r="K5" s="50" t="s">
        <v>399</v>
      </c>
      <c r="L5" s="50" t="s">
        <v>400</v>
      </c>
      <c r="M5" s="50" t="s">
        <v>401</v>
      </c>
      <c r="N5" s="50" t="s">
        <v>402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workbookViewId="0">
      <selection activeCell="C6" sqref="A1:J6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403</v>
      </c>
    </row>
    <row r="2" ht="28.5" customHeight="true" spans="1:10">
      <c r="A2" s="49" t="s">
        <v>404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"单位名称："&amp;"中国共产党富源县委员会老干部服务中心"</f>
        <v>单位名称：中国共产党富源县委员会老干部服务中心</v>
      </c>
    </row>
    <row r="4" ht="44.25" customHeight="true" spans="1:10">
      <c r="A4" s="42" t="s">
        <v>301</v>
      </c>
      <c r="B4" s="42" t="s">
        <v>302</v>
      </c>
      <c r="C4" s="42" t="s">
        <v>303</v>
      </c>
      <c r="D4" s="42" t="s">
        <v>304</v>
      </c>
      <c r="E4" s="42" t="s">
        <v>305</v>
      </c>
      <c r="F4" s="50" t="s">
        <v>306</v>
      </c>
      <c r="G4" s="42" t="s">
        <v>307</v>
      </c>
      <c r="H4" s="50" t="s">
        <v>308</v>
      </c>
      <c r="I4" s="50" t="s">
        <v>309</v>
      </c>
      <c r="J4" s="42" t="s">
        <v>310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8"/>
  <sheetViews>
    <sheetView showZeros="0" workbookViewId="0">
      <selection activeCell="D6" sqref="A1:H6"/>
    </sheetView>
  </sheetViews>
  <sheetFormatPr defaultColWidth="9.14166666666667" defaultRowHeight="12" customHeight="true" outlineLevelRow="7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405</v>
      </c>
    </row>
    <row r="2" ht="28.5" customHeight="true" spans="1:8">
      <c r="A2" s="40" t="s">
        <v>406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"单位名称："&amp;"中国共产党富源县委员会老干部服务中心"</f>
        <v>单位名称：中国共产党富源县委员会老干部服务中心</v>
      </c>
      <c r="B3" s="21"/>
    </row>
    <row r="4" ht="18" customHeight="true" spans="1:8">
      <c r="A4" s="23" t="s">
        <v>359</v>
      </c>
      <c r="B4" s="23" t="s">
        <v>407</v>
      </c>
      <c r="C4" s="23" t="s">
        <v>408</v>
      </c>
      <c r="D4" s="23" t="s">
        <v>409</v>
      </c>
      <c r="E4" s="23" t="s">
        <v>410</v>
      </c>
      <c r="F4" s="46" t="s">
        <v>411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369</v>
      </c>
      <c r="G5" s="42" t="s">
        <v>412</v>
      </c>
      <c r="H5" s="42" t="s">
        <v>413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workbookViewId="0">
      <selection activeCell="K5" sqref="A1:K7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414</v>
      </c>
    </row>
    <row r="2" ht="27.75" customHeight="true" spans="1:11">
      <c r="A2" s="20" t="s">
        <v>415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"单位名称："&amp;"中国共产党富源县委员会老干部服务中心"</f>
        <v>单位名称：中国共产党富源县委员会老干部服务中心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282</v>
      </c>
      <c r="B4" s="22" t="s">
        <v>213</v>
      </c>
      <c r="C4" s="22" t="s">
        <v>211</v>
      </c>
      <c r="D4" s="23" t="s">
        <v>214</v>
      </c>
      <c r="E4" s="23" t="s">
        <v>215</v>
      </c>
      <c r="F4" s="23" t="s">
        <v>283</v>
      </c>
      <c r="G4" s="23" t="s">
        <v>284</v>
      </c>
      <c r="H4" s="32" t="s">
        <v>29</v>
      </c>
      <c r="I4" s="37" t="s">
        <v>416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92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F7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"单位名称："&amp;"中国共产党富源县委员会老干部服务中心"</f>
        <v>单位名称：中国共产党富源县委员会老干部服务中心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outlineLevel="1" spans="1:20">
      <c r="A8" s="8" t="s">
        <v>42</v>
      </c>
      <c r="B8" s="8" t="s">
        <v>43</v>
      </c>
      <c r="C8" s="18">
        <v>246.891234</v>
      </c>
      <c r="D8" s="18">
        <v>246.891234</v>
      </c>
      <c r="E8" s="18">
        <v>223.106134</v>
      </c>
      <c r="F8" s="18"/>
      <c r="G8" s="18"/>
      <c r="H8" s="18"/>
      <c r="I8" s="18">
        <v>23.7851</v>
      </c>
      <c r="J8" s="18"/>
      <c r="K8" s="18"/>
      <c r="L8" s="18"/>
      <c r="M8" s="18"/>
      <c r="N8" s="18">
        <v>23.7851</v>
      </c>
      <c r="O8" s="18"/>
      <c r="P8" s="18"/>
      <c r="Q8" s="18"/>
      <c r="R8" s="18"/>
      <c r="S8" s="18"/>
      <c r="T8" s="18"/>
    </row>
    <row r="9" ht="16.5" customHeight="true" spans="1:20">
      <c r="A9" s="98" t="s">
        <v>44</v>
      </c>
      <c r="B9" s="98" t="s">
        <v>43</v>
      </c>
      <c r="C9" s="18">
        <v>246.891234</v>
      </c>
      <c r="D9" s="18">
        <v>246.891234</v>
      </c>
      <c r="E9" s="18">
        <v>223.106134</v>
      </c>
      <c r="F9" s="18"/>
      <c r="G9" s="18"/>
      <c r="H9" s="18"/>
      <c r="I9" s="18">
        <v>23.7851</v>
      </c>
      <c r="J9" s="18"/>
      <c r="K9" s="18"/>
      <c r="L9" s="18"/>
      <c r="M9" s="18"/>
      <c r="N9" s="18">
        <v>23.7851</v>
      </c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246.891234</v>
      </c>
      <c r="D10" s="18">
        <v>246.891234</v>
      </c>
      <c r="E10" s="18">
        <v>223.106134</v>
      </c>
      <c r="F10" s="18"/>
      <c r="G10" s="18"/>
      <c r="H10" s="18"/>
      <c r="I10" s="18">
        <v>23.7851</v>
      </c>
      <c r="J10" s="18"/>
      <c r="K10" s="18"/>
      <c r="L10" s="18"/>
      <c r="M10" s="18"/>
      <c r="N10" s="18">
        <v>23.7851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0"/>
  <sheetViews>
    <sheetView showZeros="0" tabSelected="1" workbookViewId="0">
      <selection activeCell="D8" sqref="A1:G10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417</v>
      </c>
    </row>
    <row r="2" ht="27.75" customHeight="true" spans="1:7">
      <c r="A2" s="2" t="s">
        <v>418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"单位名称："&amp;"中国共产党富源县委员会老干部服务中心"</f>
        <v>单位名称：中国共产党富源县委员会老干部服务中心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211</v>
      </c>
      <c r="B4" s="5" t="s">
        <v>282</v>
      </c>
      <c r="C4" s="5" t="s">
        <v>213</v>
      </c>
      <c r="D4" s="6" t="s">
        <v>419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420</v>
      </c>
      <c r="F5" s="6" t="s">
        <v>421</v>
      </c>
      <c r="G5" s="6" t="s">
        <v>422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16.2</v>
      </c>
      <c r="G8" s="18"/>
    </row>
    <row r="9" ht="24.75" customHeight="true" spans="1:7">
      <c r="A9" s="9"/>
      <c r="B9" s="8" t="s">
        <v>423</v>
      </c>
      <c r="C9" s="8" t="s">
        <v>296</v>
      </c>
      <c r="D9" s="8" t="s">
        <v>424</v>
      </c>
      <c r="E9" s="18"/>
      <c r="F9" s="18">
        <v>16.2</v>
      </c>
      <c r="G9" s="18"/>
    </row>
    <row r="10" ht="18.75" customHeight="true" spans="1:7">
      <c r="A10" s="10" t="s">
        <v>29</v>
      </c>
      <c r="B10" s="11" t="s">
        <v>425</v>
      </c>
      <c r="C10" s="11"/>
      <c r="D10" s="12"/>
      <c r="E10" s="18"/>
      <c r="F10" s="18">
        <v>16.2</v>
      </c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4"/>
  <sheetViews>
    <sheetView showZeros="0" workbookViewId="0">
      <selection activeCell="F16" sqref="A1:Q24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"单位名称："&amp;"中国共产党富源县委员会老干部服务中心"</f>
        <v>单位名称：中国共产党富源县委员会老干部服务中心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190.705385</v>
      </c>
      <c r="D7" s="18">
        <v>150.720285</v>
      </c>
      <c r="E7" s="18">
        <v>150.720285</v>
      </c>
      <c r="F7" s="18">
        <v>39.9851</v>
      </c>
      <c r="G7" s="18">
        <v>16.2</v>
      </c>
      <c r="H7" s="18">
        <v>166.920285</v>
      </c>
      <c r="I7" s="18"/>
      <c r="J7" s="18"/>
      <c r="K7" s="18"/>
      <c r="L7" s="18">
        <v>23.7851</v>
      </c>
      <c r="M7" s="18"/>
      <c r="N7" s="18"/>
      <c r="O7" s="18"/>
      <c r="P7" s="18"/>
      <c r="Q7" s="18">
        <v>23.7851</v>
      </c>
    </row>
    <row r="8" ht="19.5" customHeight="true" spans="1:17">
      <c r="A8" s="98" t="s">
        <v>60</v>
      </c>
      <c r="B8" s="98" t="s">
        <v>61</v>
      </c>
      <c r="C8" s="18">
        <v>174.505385</v>
      </c>
      <c r="D8" s="18">
        <v>150.720285</v>
      </c>
      <c r="E8" s="18">
        <v>150.720285</v>
      </c>
      <c r="F8" s="18">
        <v>23.7851</v>
      </c>
      <c r="G8" s="18"/>
      <c r="H8" s="18">
        <v>150.720285</v>
      </c>
      <c r="I8" s="18"/>
      <c r="J8" s="18"/>
      <c r="K8" s="18"/>
      <c r="L8" s="18">
        <v>23.7851</v>
      </c>
      <c r="M8" s="18"/>
      <c r="N8" s="18"/>
      <c r="O8" s="18"/>
      <c r="P8" s="18"/>
      <c r="Q8" s="18">
        <v>23.7851</v>
      </c>
    </row>
    <row r="9" ht="19.5" customHeight="true" spans="1:17">
      <c r="A9" s="156" t="s">
        <v>62</v>
      </c>
      <c r="B9" s="156" t="s">
        <v>63</v>
      </c>
      <c r="C9" s="18">
        <v>1.940923</v>
      </c>
      <c r="D9" s="18">
        <v>1.940923</v>
      </c>
      <c r="E9" s="18">
        <v>1.940923</v>
      </c>
      <c r="F9" s="18"/>
      <c r="G9" s="18"/>
      <c r="H9" s="18">
        <v>1.940923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6" t="s">
        <v>64</v>
      </c>
      <c r="B10" s="156" t="s">
        <v>65</v>
      </c>
      <c r="C10" s="18">
        <v>148.738702</v>
      </c>
      <c r="D10" s="18">
        <v>124.953602</v>
      </c>
      <c r="E10" s="18">
        <v>124.953602</v>
      </c>
      <c r="F10" s="18">
        <v>23.7851</v>
      </c>
      <c r="G10" s="18"/>
      <c r="H10" s="18">
        <v>124.953602</v>
      </c>
      <c r="I10" s="18"/>
      <c r="J10" s="18"/>
      <c r="K10" s="18"/>
      <c r="L10" s="18">
        <v>23.7851</v>
      </c>
      <c r="M10" s="18"/>
      <c r="N10" s="18"/>
      <c r="O10" s="18"/>
      <c r="P10" s="18"/>
      <c r="Q10" s="18">
        <v>23.7851</v>
      </c>
    </row>
    <row r="11" ht="19.5" customHeight="true" spans="1:17">
      <c r="A11" s="156" t="s">
        <v>66</v>
      </c>
      <c r="B11" s="156" t="s">
        <v>67</v>
      </c>
      <c r="C11" s="18">
        <v>17.82576</v>
      </c>
      <c r="D11" s="18">
        <v>17.82576</v>
      </c>
      <c r="E11" s="18">
        <v>17.82576</v>
      </c>
      <c r="F11" s="18"/>
      <c r="G11" s="18"/>
      <c r="H11" s="18">
        <v>17.82576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6" t="s">
        <v>68</v>
      </c>
      <c r="B12" s="156" t="s">
        <v>69</v>
      </c>
      <c r="C12" s="18">
        <v>6</v>
      </c>
      <c r="D12" s="18">
        <v>6</v>
      </c>
      <c r="E12" s="18">
        <v>6</v>
      </c>
      <c r="F12" s="18"/>
      <c r="G12" s="18"/>
      <c r="H12" s="18">
        <v>6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98" t="s">
        <v>70</v>
      </c>
      <c r="B13" s="98" t="s">
        <v>71</v>
      </c>
      <c r="C13" s="18">
        <v>16.2</v>
      </c>
      <c r="D13" s="18"/>
      <c r="E13" s="18"/>
      <c r="F13" s="18">
        <v>16.2</v>
      </c>
      <c r="G13" s="18">
        <v>16.2</v>
      </c>
      <c r="H13" s="18">
        <v>16.2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56" t="s">
        <v>72</v>
      </c>
      <c r="B14" s="156" t="s">
        <v>73</v>
      </c>
      <c r="C14" s="18">
        <v>16.2</v>
      </c>
      <c r="D14" s="18"/>
      <c r="E14" s="18"/>
      <c r="F14" s="18">
        <v>16.2</v>
      </c>
      <c r="G14" s="18">
        <v>16.2</v>
      </c>
      <c r="H14" s="18">
        <v>16.2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8" t="s">
        <v>74</v>
      </c>
      <c r="B15" s="8" t="s">
        <v>75</v>
      </c>
      <c r="C15" s="18">
        <v>40.676341</v>
      </c>
      <c r="D15" s="18">
        <v>40.676341</v>
      </c>
      <c r="E15" s="18">
        <v>40.676341</v>
      </c>
      <c r="F15" s="18"/>
      <c r="G15" s="18"/>
      <c r="H15" s="18">
        <v>40.676341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98" t="s">
        <v>76</v>
      </c>
      <c r="B16" s="98" t="s">
        <v>77</v>
      </c>
      <c r="C16" s="18">
        <v>40.676341</v>
      </c>
      <c r="D16" s="18">
        <v>40.676341</v>
      </c>
      <c r="E16" s="18">
        <v>40.676341</v>
      </c>
      <c r="F16" s="18"/>
      <c r="G16" s="18"/>
      <c r="H16" s="18">
        <v>40.676341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6" t="s">
        <v>78</v>
      </c>
      <c r="B17" s="156" t="s">
        <v>79</v>
      </c>
      <c r="C17" s="18">
        <v>36.531509</v>
      </c>
      <c r="D17" s="18">
        <v>36.531509</v>
      </c>
      <c r="E17" s="18">
        <v>36.531509</v>
      </c>
      <c r="F17" s="18"/>
      <c r="G17" s="18"/>
      <c r="H17" s="18">
        <v>36.531509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3.413388</v>
      </c>
      <c r="D18" s="18">
        <v>3.413388</v>
      </c>
      <c r="E18" s="18">
        <v>3.413388</v>
      </c>
      <c r="F18" s="18"/>
      <c r="G18" s="18"/>
      <c r="H18" s="18">
        <v>3.413388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6" t="s">
        <v>82</v>
      </c>
      <c r="B19" s="156" t="s">
        <v>83</v>
      </c>
      <c r="C19" s="18">
        <v>0.731444</v>
      </c>
      <c r="D19" s="18">
        <v>0.731444</v>
      </c>
      <c r="E19" s="18">
        <v>0.731444</v>
      </c>
      <c r="F19" s="18"/>
      <c r="G19" s="18"/>
      <c r="H19" s="18">
        <v>0.731444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8" t="s">
        <v>84</v>
      </c>
      <c r="B20" s="8" t="s">
        <v>85</v>
      </c>
      <c r="C20" s="18">
        <v>15.509508</v>
      </c>
      <c r="D20" s="18">
        <v>15.509508</v>
      </c>
      <c r="E20" s="18">
        <v>15.509508</v>
      </c>
      <c r="F20" s="18"/>
      <c r="G20" s="18"/>
      <c r="H20" s="18">
        <v>15.509508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98" t="s">
        <v>86</v>
      </c>
      <c r="B21" s="98" t="s">
        <v>87</v>
      </c>
      <c r="C21" s="18">
        <v>15.509508</v>
      </c>
      <c r="D21" s="18">
        <v>15.509508</v>
      </c>
      <c r="E21" s="18">
        <v>15.509508</v>
      </c>
      <c r="F21" s="18"/>
      <c r="G21" s="18"/>
      <c r="H21" s="18">
        <v>15.509508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156" t="s">
        <v>88</v>
      </c>
      <c r="B22" s="156" t="s">
        <v>89</v>
      </c>
      <c r="C22" s="18">
        <v>12.887748</v>
      </c>
      <c r="D22" s="18">
        <v>12.887748</v>
      </c>
      <c r="E22" s="18">
        <v>12.887748</v>
      </c>
      <c r="F22" s="18"/>
      <c r="G22" s="18"/>
      <c r="H22" s="18">
        <v>12.887748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56" t="s">
        <v>90</v>
      </c>
      <c r="B23" s="156" t="s">
        <v>91</v>
      </c>
      <c r="C23" s="18">
        <v>2.62176</v>
      </c>
      <c r="D23" s="18">
        <v>2.62176</v>
      </c>
      <c r="E23" s="18">
        <v>2.62176</v>
      </c>
      <c r="F23" s="18"/>
      <c r="G23" s="18"/>
      <c r="H23" s="18">
        <v>2.62176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7.25" customHeight="true" spans="1:17">
      <c r="A24" s="216" t="s">
        <v>92</v>
      </c>
      <c r="B24" s="217" t="s">
        <v>92</v>
      </c>
      <c r="C24" s="18">
        <v>246.891234</v>
      </c>
      <c r="D24" s="18">
        <v>206.906134</v>
      </c>
      <c r="E24" s="18">
        <v>206.906134</v>
      </c>
      <c r="F24" s="18">
        <v>39.9851</v>
      </c>
      <c r="G24" s="18">
        <v>16.2</v>
      </c>
      <c r="H24" s="18">
        <v>223.106134</v>
      </c>
      <c r="I24" s="18"/>
      <c r="J24" s="18"/>
      <c r="K24" s="18"/>
      <c r="L24" s="18">
        <v>23.7851</v>
      </c>
      <c r="M24" s="18"/>
      <c r="N24" s="18"/>
      <c r="O24" s="18"/>
      <c r="P24" s="18"/>
      <c r="Q24" s="18">
        <v>23.7851</v>
      </c>
    </row>
  </sheetData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C16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93</v>
      </c>
    </row>
    <row r="2" ht="31.5" customHeight="true" spans="1:4">
      <c r="A2" s="49" t="s">
        <v>94</v>
      </c>
      <c r="B2" s="203"/>
      <c r="C2" s="202"/>
      <c r="D2" s="203"/>
    </row>
    <row r="3" ht="17.25" customHeight="true" spans="1:4">
      <c r="A3" s="108" t="str">
        <f>"单位名称："&amp;"中国共产党富源县委员会老干部服务中心"</f>
        <v>单位名称：中国共产党富源县委员会老干部服务中心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95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96</v>
      </c>
      <c r="B7" s="18">
        <v>223.106134</v>
      </c>
      <c r="C7" s="8" t="s">
        <v>97</v>
      </c>
      <c r="D7" s="18">
        <v>223.106134</v>
      </c>
    </row>
    <row r="8" ht="17.25" customHeight="true" spans="1:4">
      <c r="A8" s="8" t="s">
        <v>98</v>
      </c>
      <c r="B8" s="18">
        <v>223.106134</v>
      </c>
      <c r="C8" s="8" t="str">
        <f>"(一)"&amp;"社会保障和就业支出"</f>
        <v>(一)社会保障和就业支出</v>
      </c>
      <c r="D8" s="18">
        <v>166.920285</v>
      </c>
    </row>
    <row r="9" ht="17.25" customHeight="true" spans="1:4">
      <c r="A9" s="8" t="s">
        <v>99</v>
      </c>
      <c r="B9" s="18"/>
      <c r="C9" s="8" t="str">
        <f>"(二)"&amp;"卫生健康支出"</f>
        <v>(二)卫生健康支出</v>
      </c>
      <c r="D9" s="18">
        <v>40.676341</v>
      </c>
    </row>
    <row r="10" ht="17.25" customHeight="true" spans="1:4">
      <c r="A10" s="8" t="s">
        <v>100</v>
      </c>
      <c r="B10" s="18"/>
      <c r="C10" s="8" t="str">
        <f>"(三)"&amp;"住房保障支出"</f>
        <v>(三)住房保障支出</v>
      </c>
      <c r="D10" s="18">
        <v>15.509508</v>
      </c>
    </row>
    <row r="11" ht="17.25" customHeight="true" spans="1:4">
      <c r="A11" s="8" t="s">
        <v>101</v>
      </c>
      <c r="B11" s="18"/>
      <c r="C11" s="8"/>
      <c r="D11" s="18"/>
    </row>
    <row r="12" ht="17.25" customHeight="true" spans="1:4">
      <c r="A12" s="8" t="s">
        <v>98</v>
      </c>
      <c r="B12" s="18"/>
      <c r="C12" s="8"/>
      <c r="D12" s="18"/>
    </row>
    <row r="13" ht="17.25" customHeight="true" spans="1:4">
      <c r="A13" s="8" t="s">
        <v>99</v>
      </c>
      <c r="B13" s="18"/>
      <c r="C13" s="8"/>
      <c r="D13" s="18"/>
    </row>
    <row r="14" ht="17.25" customHeight="true" spans="1:4">
      <c r="A14" s="8" t="s">
        <v>100</v>
      </c>
      <c r="B14" s="18"/>
      <c r="C14" s="8"/>
      <c r="D14" s="18"/>
    </row>
    <row r="15" customHeight="true" spans="1:4">
      <c r="A15" s="8"/>
      <c r="B15" s="18"/>
      <c r="C15" s="8" t="s">
        <v>102</v>
      </c>
      <c r="D15" s="18"/>
    </row>
    <row r="16" ht="17.25" customHeight="true" spans="1:4">
      <c r="A16" s="207" t="s">
        <v>103</v>
      </c>
      <c r="B16" s="18">
        <v>223.106134</v>
      </c>
      <c r="C16" s="207" t="s">
        <v>23</v>
      </c>
      <c r="D16" s="18">
        <v>223.106134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4"/>
  <sheetViews>
    <sheetView showZeros="0" workbookViewId="0">
      <selection activeCell="D19" sqref="A1:G24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104</v>
      </c>
    </row>
    <row r="2" ht="39" customHeight="true" spans="1:7">
      <c r="A2" s="107" t="s">
        <v>105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"单位名称："&amp;"中国共产党富源县委员会老干部服务中心"</f>
        <v>单位名称：中国共产党富源县委员会老干部服务中心</v>
      </c>
      <c r="F3" s="104"/>
      <c r="G3" s="267" t="s">
        <v>2</v>
      </c>
    </row>
    <row r="4" ht="20.25" customHeight="true" spans="1:7">
      <c r="A4" s="196" t="s">
        <v>106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107</v>
      </c>
      <c r="F5" s="61" t="s">
        <v>108</v>
      </c>
      <c r="G5" s="16"/>
    </row>
    <row r="6" ht="13.5" customHeight="true" spans="1:7">
      <c r="A6" s="199" t="s">
        <v>109</v>
      </c>
      <c r="B6" s="199" t="s">
        <v>110</v>
      </c>
      <c r="C6" s="199" t="s">
        <v>111</v>
      </c>
      <c r="D6" s="113" t="s">
        <v>112</v>
      </c>
      <c r="E6" s="113" t="s">
        <v>113</v>
      </c>
      <c r="F6" s="113" t="s">
        <v>114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166.920285</v>
      </c>
      <c r="D7" s="18">
        <v>150.720285</v>
      </c>
      <c r="E7" s="18">
        <v>137.83204</v>
      </c>
      <c r="F7" s="18">
        <v>12.888245</v>
      </c>
      <c r="G7" s="18">
        <v>16.2</v>
      </c>
    </row>
    <row r="8" ht="18" customHeight="true" spans="1:7">
      <c r="A8" s="98" t="s">
        <v>60</v>
      </c>
      <c r="B8" s="98" t="s">
        <v>61</v>
      </c>
      <c r="C8" s="18">
        <v>150.720285</v>
      </c>
      <c r="D8" s="18">
        <v>150.720285</v>
      </c>
      <c r="E8" s="18">
        <v>137.83204</v>
      </c>
      <c r="F8" s="18">
        <v>12.888245</v>
      </c>
      <c r="G8" s="18"/>
    </row>
    <row r="9" ht="18" customHeight="true" spans="1:7">
      <c r="A9" s="156" t="s">
        <v>62</v>
      </c>
      <c r="B9" s="156" t="s">
        <v>63</v>
      </c>
      <c r="C9" s="18">
        <v>1.940923</v>
      </c>
      <c r="D9" s="18">
        <v>1.940923</v>
      </c>
      <c r="E9" s="18">
        <v>1.78</v>
      </c>
      <c r="F9" s="18">
        <v>0.160923</v>
      </c>
      <c r="G9" s="18"/>
    </row>
    <row r="10" ht="18" customHeight="true" spans="1:7">
      <c r="A10" s="156" t="s">
        <v>64</v>
      </c>
      <c r="B10" s="156" t="s">
        <v>65</v>
      </c>
      <c r="C10" s="18">
        <v>124.953602</v>
      </c>
      <c r="D10" s="18">
        <v>124.953602</v>
      </c>
      <c r="E10" s="18">
        <v>112.22628</v>
      </c>
      <c r="F10" s="18">
        <v>12.727322</v>
      </c>
      <c r="G10" s="18"/>
    </row>
    <row r="11" ht="18" customHeight="true" spans="1:7">
      <c r="A11" s="156" t="s">
        <v>66</v>
      </c>
      <c r="B11" s="156" t="s">
        <v>67</v>
      </c>
      <c r="C11" s="18">
        <v>17.82576</v>
      </c>
      <c r="D11" s="18">
        <v>17.82576</v>
      </c>
      <c r="E11" s="18">
        <v>17.82576</v>
      </c>
      <c r="F11" s="18"/>
      <c r="G11" s="18"/>
    </row>
    <row r="12" ht="18" customHeight="true" spans="1:7">
      <c r="A12" s="156" t="s">
        <v>68</v>
      </c>
      <c r="B12" s="156" t="s">
        <v>69</v>
      </c>
      <c r="C12" s="18">
        <v>6</v>
      </c>
      <c r="D12" s="18">
        <v>6</v>
      </c>
      <c r="E12" s="18">
        <v>6</v>
      </c>
      <c r="F12" s="18"/>
      <c r="G12" s="18"/>
    </row>
    <row r="13" ht="18" customHeight="true" spans="1:7">
      <c r="A13" s="98" t="s">
        <v>70</v>
      </c>
      <c r="B13" s="98" t="s">
        <v>71</v>
      </c>
      <c r="C13" s="18">
        <v>16.2</v>
      </c>
      <c r="D13" s="18"/>
      <c r="E13" s="18"/>
      <c r="F13" s="18"/>
      <c r="G13" s="18">
        <v>16.2</v>
      </c>
    </row>
    <row r="14" ht="18" customHeight="true" spans="1:7">
      <c r="A14" s="156" t="s">
        <v>72</v>
      </c>
      <c r="B14" s="156" t="s">
        <v>73</v>
      </c>
      <c r="C14" s="18">
        <v>16.2</v>
      </c>
      <c r="D14" s="18"/>
      <c r="E14" s="18"/>
      <c r="F14" s="18"/>
      <c r="G14" s="18">
        <v>16.2</v>
      </c>
    </row>
    <row r="15" ht="18" customHeight="true" spans="1:7">
      <c r="A15" s="8" t="s">
        <v>74</v>
      </c>
      <c r="B15" s="8" t="s">
        <v>75</v>
      </c>
      <c r="C15" s="18">
        <v>40.676341</v>
      </c>
      <c r="D15" s="18">
        <v>40.676341</v>
      </c>
      <c r="E15" s="18">
        <v>40.676341</v>
      </c>
      <c r="F15" s="18"/>
      <c r="G15" s="18"/>
    </row>
    <row r="16" ht="18" customHeight="true" spans="1:7">
      <c r="A16" s="98" t="s">
        <v>76</v>
      </c>
      <c r="B16" s="98" t="s">
        <v>77</v>
      </c>
      <c r="C16" s="18">
        <v>40.676341</v>
      </c>
      <c r="D16" s="18">
        <v>40.676341</v>
      </c>
      <c r="E16" s="18">
        <v>40.676341</v>
      </c>
      <c r="F16" s="18"/>
      <c r="G16" s="18"/>
    </row>
    <row r="17" ht="18" customHeight="true" spans="1:7">
      <c r="A17" s="156" t="s">
        <v>78</v>
      </c>
      <c r="B17" s="156" t="s">
        <v>79</v>
      </c>
      <c r="C17" s="18">
        <v>36.531509</v>
      </c>
      <c r="D17" s="18">
        <v>36.531509</v>
      </c>
      <c r="E17" s="18">
        <v>36.531509</v>
      </c>
      <c r="F17" s="18"/>
      <c r="G17" s="18"/>
    </row>
    <row r="18" ht="18" customHeight="true" spans="1:7">
      <c r="A18" s="156" t="s">
        <v>80</v>
      </c>
      <c r="B18" s="156" t="s">
        <v>81</v>
      </c>
      <c r="C18" s="18">
        <v>3.413388</v>
      </c>
      <c r="D18" s="18">
        <v>3.413388</v>
      </c>
      <c r="E18" s="18">
        <v>3.413388</v>
      </c>
      <c r="F18" s="18"/>
      <c r="G18" s="18"/>
    </row>
    <row r="19" ht="18" customHeight="true" spans="1:7">
      <c r="A19" s="156" t="s">
        <v>82</v>
      </c>
      <c r="B19" s="156" t="s">
        <v>83</v>
      </c>
      <c r="C19" s="18">
        <v>0.731444</v>
      </c>
      <c r="D19" s="18">
        <v>0.731444</v>
      </c>
      <c r="E19" s="18">
        <v>0.731444</v>
      </c>
      <c r="F19" s="18"/>
      <c r="G19" s="18"/>
    </row>
    <row r="20" ht="18" customHeight="true" spans="1:7">
      <c r="A20" s="8" t="s">
        <v>84</v>
      </c>
      <c r="B20" s="8" t="s">
        <v>85</v>
      </c>
      <c r="C20" s="18">
        <v>15.509508</v>
      </c>
      <c r="D20" s="18">
        <v>15.509508</v>
      </c>
      <c r="E20" s="18">
        <v>15.509508</v>
      </c>
      <c r="F20" s="18"/>
      <c r="G20" s="18"/>
    </row>
    <row r="21" ht="18" customHeight="true" spans="1:7">
      <c r="A21" s="98" t="s">
        <v>86</v>
      </c>
      <c r="B21" s="98" t="s">
        <v>87</v>
      </c>
      <c r="C21" s="18">
        <v>15.509508</v>
      </c>
      <c r="D21" s="18">
        <v>15.509508</v>
      </c>
      <c r="E21" s="18">
        <v>15.509508</v>
      </c>
      <c r="F21" s="18"/>
      <c r="G21" s="18"/>
    </row>
    <row r="22" ht="18" customHeight="true" spans="1:7">
      <c r="A22" s="156" t="s">
        <v>88</v>
      </c>
      <c r="B22" s="156" t="s">
        <v>89</v>
      </c>
      <c r="C22" s="18">
        <v>12.887748</v>
      </c>
      <c r="D22" s="18">
        <v>12.887748</v>
      </c>
      <c r="E22" s="18">
        <v>12.887748</v>
      </c>
      <c r="F22" s="18"/>
      <c r="G22" s="18"/>
    </row>
    <row r="23" ht="18" customHeight="true" spans="1:7">
      <c r="A23" s="156" t="s">
        <v>90</v>
      </c>
      <c r="B23" s="156" t="s">
        <v>91</v>
      </c>
      <c r="C23" s="18">
        <v>2.62176</v>
      </c>
      <c r="D23" s="18">
        <v>2.62176</v>
      </c>
      <c r="E23" s="18">
        <v>2.62176</v>
      </c>
      <c r="F23" s="18"/>
      <c r="G23" s="18"/>
    </row>
    <row r="24" ht="18" customHeight="true" spans="1:7">
      <c r="A24" s="200" t="s">
        <v>92</v>
      </c>
      <c r="B24" s="201" t="s">
        <v>92</v>
      </c>
      <c r="C24" s="18">
        <v>223.106134</v>
      </c>
      <c r="D24" s="18">
        <v>206.906134</v>
      </c>
      <c r="E24" s="18">
        <v>194.017889</v>
      </c>
      <c r="F24" s="18">
        <v>12.888245</v>
      </c>
      <c r="G24" s="18">
        <v>16.2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41"/>
  <sheetViews>
    <sheetView showGridLines="0" showZeros="0" workbookViewId="0">
      <selection activeCell="D23" sqref="$A1:$XFD1048576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115</v>
      </c>
    </row>
    <row r="2" ht="39" customHeight="true" spans="1:26">
      <c r="A2" s="173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"单位名称："&amp;"中国共产党富源县委员会老干部服务中心"</f>
        <v>单位名称：中国共产党富源县委员会老干部服务中心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117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118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119</v>
      </c>
      <c r="B6" s="177" t="s">
        <v>120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119</v>
      </c>
      <c r="O6" s="177" t="s">
        <v>120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109</v>
      </c>
      <c r="B7" s="178" t="s">
        <v>110</v>
      </c>
      <c r="C7" s="178" t="s">
        <v>111</v>
      </c>
      <c r="D7" s="178" t="s">
        <v>112</v>
      </c>
      <c r="E7" s="184" t="s">
        <v>113</v>
      </c>
      <c r="F7" s="184" t="s">
        <v>114</v>
      </c>
      <c r="G7" s="184" t="s">
        <v>121</v>
      </c>
      <c r="H7" s="184" t="s">
        <v>122</v>
      </c>
      <c r="I7" s="184" t="s">
        <v>123</v>
      </c>
      <c r="J7" s="184" t="s">
        <v>124</v>
      </c>
      <c r="K7" s="184" t="s">
        <v>125</v>
      </c>
      <c r="L7" s="184" t="s">
        <v>126</v>
      </c>
      <c r="M7" s="184" t="s">
        <v>127</v>
      </c>
      <c r="N7" s="184" t="s">
        <v>128</v>
      </c>
      <c r="O7" s="184" t="s">
        <v>129</v>
      </c>
      <c r="P7" s="184" t="s">
        <v>130</v>
      </c>
      <c r="Q7" s="184" t="s">
        <v>131</v>
      </c>
      <c r="R7" s="184" t="s">
        <v>132</v>
      </c>
      <c r="S7" s="184" t="s">
        <v>133</v>
      </c>
      <c r="T7" s="184" t="s">
        <v>134</v>
      </c>
      <c r="U7" s="184" t="s">
        <v>135</v>
      </c>
      <c r="V7" s="184" t="s">
        <v>136</v>
      </c>
      <c r="W7" s="184" t="s">
        <v>137</v>
      </c>
      <c r="X7" s="184" t="s">
        <v>138</v>
      </c>
      <c r="Y7" s="193">
        <v>25</v>
      </c>
      <c r="Z7" s="194">
        <v>26</v>
      </c>
    </row>
    <row r="8" ht="17.25" customHeight="true" spans="1:26">
      <c r="A8" s="179" t="s">
        <v>139</v>
      </c>
      <c r="B8" s="179"/>
      <c r="C8" s="179" t="s">
        <v>140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8" t="s">
        <v>141</v>
      </c>
      <c r="O8" s="8"/>
      <c r="P8" s="185" t="s">
        <v>142</v>
      </c>
      <c r="Q8" s="18">
        <v>159.616129</v>
      </c>
      <c r="R8" s="18">
        <v>159.616129</v>
      </c>
      <c r="S8" s="18">
        <v>159.616129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143</v>
      </c>
      <c r="C9" s="180" t="s">
        <v>144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98"/>
      <c r="O9" s="98" t="s">
        <v>143</v>
      </c>
      <c r="P9" s="186" t="s">
        <v>145</v>
      </c>
      <c r="Q9" s="18">
        <v>45.92808</v>
      </c>
      <c r="R9" s="18">
        <v>45.92808</v>
      </c>
      <c r="S9" s="18">
        <v>45.92808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146</v>
      </c>
      <c r="C10" s="180" t="s">
        <v>147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98"/>
      <c r="O10" s="98" t="s">
        <v>146</v>
      </c>
      <c r="P10" s="186" t="s">
        <v>148</v>
      </c>
      <c r="Q10" s="18">
        <v>8.826</v>
      </c>
      <c r="R10" s="18">
        <v>8.826</v>
      </c>
      <c r="S10" s="18">
        <v>8.826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79" t="s">
        <v>149</v>
      </c>
      <c r="B11" s="179"/>
      <c r="C11" s="179" t="s">
        <v>150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98"/>
      <c r="O11" s="98" t="s">
        <v>151</v>
      </c>
      <c r="P11" s="186" t="s">
        <v>152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7.25" customHeight="true" spans="1:26">
      <c r="A12" s="180"/>
      <c r="B12" s="180" t="s">
        <v>143</v>
      </c>
      <c r="C12" s="180" t="s">
        <v>153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98"/>
      <c r="O12" s="98" t="s">
        <v>154</v>
      </c>
      <c r="P12" s="186" t="s">
        <v>155</v>
      </c>
      <c r="Q12" s="18">
        <v>57.4722</v>
      </c>
      <c r="R12" s="18">
        <v>57.4722</v>
      </c>
      <c r="S12" s="18">
        <v>57.4722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79" t="s">
        <v>156</v>
      </c>
      <c r="B13" s="179"/>
      <c r="C13" s="179" t="s">
        <v>157</v>
      </c>
      <c r="D13" s="18">
        <v>172.504374</v>
      </c>
      <c r="E13" s="18">
        <v>172.504374</v>
      </c>
      <c r="F13" s="18">
        <v>172.504374</v>
      </c>
      <c r="G13" s="18"/>
      <c r="H13" s="18"/>
      <c r="I13" s="18"/>
      <c r="J13" s="18"/>
      <c r="K13" s="18"/>
      <c r="L13" s="18"/>
      <c r="M13" s="18"/>
      <c r="N13" s="98"/>
      <c r="O13" s="98" t="s">
        <v>158</v>
      </c>
      <c r="P13" s="186" t="s">
        <v>159</v>
      </c>
      <c r="Q13" s="18">
        <v>17.82576</v>
      </c>
      <c r="R13" s="18">
        <v>17.82576</v>
      </c>
      <c r="S13" s="18">
        <v>17.82576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143</v>
      </c>
      <c r="C14" s="180" t="s">
        <v>142</v>
      </c>
      <c r="D14" s="18">
        <v>159.616129</v>
      </c>
      <c r="E14" s="18">
        <v>159.616129</v>
      </c>
      <c r="F14" s="18">
        <v>159.616129</v>
      </c>
      <c r="G14" s="18"/>
      <c r="H14" s="18"/>
      <c r="I14" s="18"/>
      <c r="J14" s="18"/>
      <c r="K14" s="18"/>
      <c r="L14" s="18"/>
      <c r="M14" s="18"/>
      <c r="N14" s="98"/>
      <c r="O14" s="98" t="s">
        <v>160</v>
      </c>
      <c r="P14" s="186" t="s">
        <v>161</v>
      </c>
      <c r="Q14" s="18">
        <v>6</v>
      </c>
      <c r="R14" s="18">
        <v>6</v>
      </c>
      <c r="S14" s="18">
        <v>6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146</v>
      </c>
      <c r="C15" s="180" t="s">
        <v>162</v>
      </c>
      <c r="D15" s="18">
        <v>12.888245</v>
      </c>
      <c r="E15" s="18">
        <v>12.888245</v>
      </c>
      <c r="F15" s="18">
        <v>12.888245</v>
      </c>
      <c r="G15" s="18"/>
      <c r="H15" s="18"/>
      <c r="I15" s="18"/>
      <c r="J15" s="18"/>
      <c r="K15" s="18"/>
      <c r="L15" s="18"/>
      <c r="M15" s="18"/>
      <c r="N15" s="98"/>
      <c r="O15" s="98" t="s">
        <v>124</v>
      </c>
      <c r="P15" s="186" t="s">
        <v>163</v>
      </c>
      <c r="Q15" s="18">
        <v>6.531509</v>
      </c>
      <c r="R15" s="18">
        <v>6.531509</v>
      </c>
      <c r="S15" s="18">
        <v>6.531509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79" t="s">
        <v>164</v>
      </c>
      <c r="B16" s="179"/>
      <c r="C16" s="179" t="s">
        <v>165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98"/>
      <c r="O16" s="98" t="s">
        <v>125</v>
      </c>
      <c r="P16" s="186" t="s">
        <v>166</v>
      </c>
      <c r="Q16" s="18">
        <v>3.413388</v>
      </c>
      <c r="R16" s="18">
        <v>3.413388</v>
      </c>
      <c r="S16" s="18">
        <v>3.413388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146</v>
      </c>
      <c r="C17" s="180" t="s">
        <v>167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98"/>
      <c r="O17" s="98" t="s">
        <v>126</v>
      </c>
      <c r="P17" s="186" t="s">
        <v>168</v>
      </c>
      <c r="Q17" s="18">
        <v>0.731444</v>
      </c>
      <c r="R17" s="18">
        <v>0.731444</v>
      </c>
      <c r="S17" s="18">
        <v>0.731444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79" t="s">
        <v>169</v>
      </c>
      <c r="B18" s="179"/>
      <c r="C18" s="179" t="s">
        <v>170</v>
      </c>
      <c r="D18" s="18">
        <v>50.60176</v>
      </c>
      <c r="E18" s="18">
        <v>50.60176</v>
      </c>
      <c r="F18" s="18">
        <v>34.40176</v>
      </c>
      <c r="G18" s="18">
        <v>16.2</v>
      </c>
      <c r="H18" s="18"/>
      <c r="I18" s="18"/>
      <c r="J18" s="18"/>
      <c r="K18" s="18"/>
      <c r="L18" s="18"/>
      <c r="M18" s="18"/>
      <c r="N18" s="98"/>
      <c r="O18" s="98" t="s">
        <v>127</v>
      </c>
      <c r="P18" s="186" t="s">
        <v>89</v>
      </c>
      <c r="Q18" s="18">
        <v>12.887748</v>
      </c>
      <c r="R18" s="18">
        <v>12.887748</v>
      </c>
      <c r="S18" s="18">
        <v>12.887748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/>
      <c r="B19" s="180" t="s">
        <v>143</v>
      </c>
      <c r="C19" s="180" t="s">
        <v>171</v>
      </c>
      <c r="D19" s="18">
        <v>47.64</v>
      </c>
      <c r="E19" s="18">
        <v>47.64</v>
      </c>
      <c r="F19" s="18">
        <v>31.44</v>
      </c>
      <c r="G19" s="18">
        <v>16.2</v>
      </c>
      <c r="H19" s="18"/>
      <c r="I19" s="18"/>
      <c r="J19" s="18"/>
      <c r="K19" s="18"/>
      <c r="L19" s="18"/>
      <c r="M19" s="18"/>
      <c r="N19" s="8" t="s">
        <v>172</v>
      </c>
      <c r="O19" s="8"/>
      <c r="P19" s="185" t="s">
        <v>162</v>
      </c>
      <c r="Q19" s="18">
        <v>12.888245</v>
      </c>
      <c r="R19" s="18">
        <v>12.888245</v>
      </c>
      <c r="S19" s="18">
        <v>12.888245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80"/>
      <c r="B20" s="180" t="s">
        <v>173</v>
      </c>
      <c r="C20" s="180" t="s">
        <v>174</v>
      </c>
      <c r="D20" s="18">
        <v>2.96176</v>
      </c>
      <c r="E20" s="18">
        <v>2.96176</v>
      </c>
      <c r="F20" s="18">
        <v>2.96176</v>
      </c>
      <c r="G20" s="18"/>
      <c r="H20" s="18"/>
      <c r="I20" s="18"/>
      <c r="J20" s="18"/>
      <c r="K20" s="18"/>
      <c r="L20" s="18"/>
      <c r="M20" s="18"/>
      <c r="N20" s="98"/>
      <c r="O20" s="98" t="s">
        <v>143</v>
      </c>
      <c r="P20" s="186" t="s">
        <v>175</v>
      </c>
      <c r="Q20" s="18">
        <v>1.6451</v>
      </c>
      <c r="R20" s="18">
        <v>1.6451</v>
      </c>
      <c r="S20" s="18">
        <v>1.6451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8"/>
      <c r="O21" s="98" t="s">
        <v>146</v>
      </c>
      <c r="P21" s="186" t="s">
        <v>176</v>
      </c>
      <c r="Q21" s="18">
        <v>0.6</v>
      </c>
      <c r="R21" s="18">
        <v>0.6</v>
      </c>
      <c r="S21" s="18">
        <v>0.6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8"/>
      <c r="O22" s="98" t="s">
        <v>173</v>
      </c>
      <c r="P22" s="186" t="s">
        <v>177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7.25" customHeight="true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8"/>
      <c r="O23" s="98" t="s">
        <v>178</v>
      </c>
      <c r="P23" s="186" t="s">
        <v>179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7.25" customHeight="true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8"/>
      <c r="O24" s="98" t="s">
        <v>154</v>
      </c>
      <c r="P24" s="186" t="s">
        <v>180</v>
      </c>
      <c r="Q24" s="18">
        <v>0.5</v>
      </c>
      <c r="R24" s="18">
        <v>0.5</v>
      </c>
      <c r="S24" s="18">
        <v>0.5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8"/>
      <c r="O25" s="98" t="s">
        <v>125</v>
      </c>
      <c r="P25" s="186" t="s">
        <v>181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127</v>
      </c>
      <c r="P26" s="186" t="s">
        <v>182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129</v>
      </c>
      <c r="P27" s="186" t="s">
        <v>183</v>
      </c>
      <c r="Q27" s="18">
        <v>1</v>
      </c>
      <c r="R27" s="18">
        <v>1</v>
      </c>
      <c r="S27" s="18">
        <v>1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130</v>
      </c>
      <c r="P28" s="186" t="s">
        <v>184</v>
      </c>
      <c r="Q28" s="18">
        <v>0.5</v>
      </c>
      <c r="R28" s="18">
        <v>0.5</v>
      </c>
      <c r="S28" s="18">
        <v>0.5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131</v>
      </c>
      <c r="P29" s="186" t="s">
        <v>185</v>
      </c>
      <c r="Q29" s="18">
        <v>0.7649</v>
      </c>
      <c r="R29" s="18">
        <v>0.7649</v>
      </c>
      <c r="S29" s="18">
        <v>0.7649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186</v>
      </c>
      <c r="P30" s="186" t="s">
        <v>187</v>
      </c>
      <c r="Q30" s="18">
        <v>1.921032</v>
      </c>
      <c r="R30" s="18">
        <v>1.921032</v>
      </c>
      <c r="S30" s="18">
        <v>1.921032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188</v>
      </c>
      <c r="P31" s="186" t="s">
        <v>189</v>
      </c>
      <c r="Q31" s="18">
        <v>2.562213</v>
      </c>
      <c r="R31" s="18">
        <v>2.562213</v>
      </c>
      <c r="S31" s="18">
        <v>2.562213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190</v>
      </c>
      <c r="P32" s="186" t="s">
        <v>191</v>
      </c>
      <c r="Q32" s="18">
        <v>3.395</v>
      </c>
      <c r="R32" s="18">
        <v>3.395</v>
      </c>
      <c r="S32" s="18">
        <v>3.395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8"/>
      <c r="O33" s="98" t="s">
        <v>192</v>
      </c>
      <c r="P33" s="186" t="s">
        <v>193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194</v>
      </c>
      <c r="O34" s="8"/>
      <c r="P34" s="185" t="s">
        <v>170</v>
      </c>
      <c r="Q34" s="18">
        <v>50.60176</v>
      </c>
      <c r="R34" s="18">
        <v>50.60176</v>
      </c>
      <c r="S34" s="18">
        <v>34.40176</v>
      </c>
      <c r="T34" s="18">
        <v>16.2</v>
      </c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143</v>
      </c>
      <c r="P35" s="186" t="s">
        <v>195</v>
      </c>
      <c r="Q35" s="18">
        <v>0.34</v>
      </c>
      <c r="R35" s="18">
        <v>0.34</v>
      </c>
      <c r="S35" s="18">
        <v>0.34</v>
      </c>
      <c r="T35" s="18"/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8"/>
      <c r="O36" s="98" t="s">
        <v>146</v>
      </c>
      <c r="P36" s="186" t="s">
        <v>196</v>
      </c>
      <c r="Q36" s="18">
        <v>2.62176</v>
      </c>
      <c r="R36" s="18">
        <v>2.62176</v>
      </c>
      <c r="S36" s="18">
        <v>2.62176</v>
      </c>
      <c r="T36" s="18"/>
      <c r="U36" s="18"/>
      <c r="V36" s="18"/>
      <c r="W36" s="18"/>
      <c r="X36" s="18"/>
      <c r="Y36" s="18"/>
      <c r="Z36" s="18"/>
    </row>
    <row r="37" ht="17.25" customHeight="true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8"/>
      <c r="O37" s="98" t="s">
        <v>173</v>
      </c>
      <c r="P37" s="186" t="s">
        <v>197</v>
      </c>
      <c r="Q37" s="18">
        <v>17.64</v>
      </c>
      <c r="R37" s="18">
        <v>17.64</v>
      </c>
      <c r="S37" s="18">
        <v>1.44</v>
      </c>
      <c r="T37" s="18">
        <v>16.2</v>
      </c>
      <c r="U37" s="18"/>
      <c r="V37" s="18"/>
      <c r="W37" s="18"/>
      <c r="X37" s="18"/>
      <c r="Y37" s="18"/>
      <c r="Z37" s="18"/>
    </row>
    <row r="38" ht="17.25" customHeight="true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8"/>
      <c r="O38" s="98" t="s">
        <v>154</v>
      </c>
      <c r="P38" s="186" t="s">
        <v>198</v>
      </c>
      <c r="Q38" s="18">
        <v>30</v>
      </c>
      <c r="R38" s="18">
        <v>30</v>
      </c>
      <c r="S38" s="18">
        <v>30</v>
      </c>
      <c r="T38" s="18"/>
      <c r="U38" s="18"/>
      <c r="V38" s="18"/>
      <c r="W38" s="18"/>
      <c r="X38" s="18"/>
      <c r="Y38" s="18"/>
      <c r="Z38" s="18"/>
    </row>
    <row r="39" ht="17.25" customHeight="true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 t="s">
        <v>199</v>
      </c>
      <c r="O39" s="8"/>
      <c r="P39" s="185" t="s">
        <v>200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7.25" customHeight="true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8"/>
      <c r="O40" s="98" t="s">
        <v>146</v>
      </c>
      <c r="P40" s="186" t="s">
        <v>201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0.25" customHeight="true" spans="1:26">
      <c r="A41" s="181" t="s">
        <v>23</v>
      </c>
      <c r="B41" s="182"/>
      <c r="C41" s="183"/>
      <c r="D41" s="18">
        <v>223.106134</v>
      </c>
      <c r="E41" s="18">
        <v>223.106134</v>
      </c>
      <c r="F41" s="18">
        <v>206.906134</v>
      </c>
      <c r="G41" s="18">
        <v>16.2</v>
      </c>
      <c r="H41" s="18"/>
      <c r="I41" s="18"/>
      <c r="J41" s="18"/>
      <c r="K41" s="18"/>
      <c r="L41" s="18"/>
      <c r="M41" s="18"/>
      <c r="N41" s="187" t="s">
        <v>23</v>
      </c>
      <c r="O41" s="187"/>
      <c r="P41" s="187"/>
      <c r="Q41" s="18">
        <v>223.106134</v>
      </c>
      <c r="R41" s="18">
        <v>223.106134</v>
      </c>
      <c r="S41" s="18">
        <v>206.906134</v>
      </c>
      <c r="T41" s="18">
        <v>16.2</v>
      </c>
      <c r="U41" s="18"/>
      <c r="V41" s="18"/>
      <c r="W41" s="18"/>
      <c r="X41" s="18"/>
      <c r="Y41" s="18"/>
      <c r="Z41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1:C41"/>
    <mergeCell ref="N41:P41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topLeftCell="B1" workbookViewId="0">
      <selection activeCell="E7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202</v>
      </c>
    </row>
    <row r="2" ht="25.5" customHeight="true" spans="1:6">
      <c r="A2" s="168" t="s">
        <v>203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"单位名称："&amp;"中国共产党富源县委员会老干部服务中心"</f>
        <v>单位名称：中国共产党富源县委员会老干部服务中心</v>
      </c>
      <c r="B3" s="167"/>
      <c r="C3" s="69"/>
      <c r="F3" s="268" t="s">
        <v>2</v>
      </c>
    </row>
    <row r="4" ht="19.5" customHeight="true" spans="1:6">
      <c r="A4" s="6" t="s">
        <v>204</v>
      </c>
      <c r="B4" s="16" t="s">
        <v>205</v>
      </c>
      <c r="C4" s="16" t="s">
        <v>206</v>
      </c>
      <c r="D4" s="16"/>
      <c r="E4" s="16"/>
      <c r="F4" s="16" t="s">
        <v>185</v>
      </c>
    </row>
    <row r="5" ht="19.5" customHeight="true" spans="1:6">
      <c r="A5" s="6"/>
      <c r="B5" s="16"/>
      <c r="C5" s="61" t="s">
        <v>31</v>
      </c>
      <c r="D5" s="61" t="s">
        <v>207</v>
      </c>
      <c r="E5" s="61" t="s">
        <v>208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4.1599</v>
      </c>
      <c r="B7" s="18"/>
      <c r="C7" s="18">
        <v>3.395</v>
      </c>
      <c r="D7" s="18"/>
      <c r="E7" s="18">
        <v>3.395</v>
      </c>
      <c r="F7" s="18">
        <v>0.7649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42"/>
  <sheetViews>
    <sheetView showZeros="0" topLeftCell="S1" workbookViewId="0">
      <selection activeCell="X17" sqref="$A1:$XFD1048576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209</v>
      </c>
    </row>
    <row r="2" ht="26.25" customHeight="true" spans="1:26">
      <c r="A2" s="52" t="s">
        <v>210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"单位名称："&amp;"中国共产党富源县委员会老干部服务中心"</f>
        <v>单位名称：中国共产党富源县委员会老干部服务中心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211</v>
      </c>
      <c r="B4" s="150" t="s">
        <v>212</v>
      </c>
      <c r="C4" s="150" t="s">
        <v>213</v>
      </c>
      <c r="D4" s="150" t="s">
        <v>214</v>
      </c>
      <c r="E4" s="150" t="s">
        <v>215</v>
      </c>
      <c r="F4" s="150" t="s">
        <v>216</v>
      </c>
      <c r="G4" s="150" t="s">
        <v>217</v>
      </c>
      <c r="H4" s="65" t="s">
        <v>218</v>
      </c>
      <c r="I4" s="65" t="s">
        <v>218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219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220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221</v>
      </c>
      <c r="J6" s="163" t="s">
        <v>222</v>
      </c>
      <c r="K6" s="150" t="s">
        <v>223</v>
      </c>
      <c r="L6" s="150" t="s">
        <v>224</v>
      </c>
      <c r="M6" s="150" t="s">
        <v>225</v>
      </c>
      <c r="N6" s="150" t="s">
        <v>226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227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228</v>
      </c>
      <c r="K7" s="164" t="s">
        <v>222</v>
      </c>
      <c r="L7" s="164" t="s">
        <v>224</v>
      </c>
      <c r="M7" s="164" t="s">
        <v>225</v>
      </c>
      <c r="N7" s="164" t="s">
        <v>226</v>
      </c>
      <c r="O7" s="164" t="s">
        <v>226</v>
      </c>
      <c r="P7" s="164" t="s">
        <v>226</v>
      </c>
      <c r="Q7" s="164" t="s">
        <v>224</v>
      </c>
      <c r="R7" s="164" t="s">
        <v>225</v>
      </c>
      <c r="S7" s="164" t="s">
        <v>226</v>
      </c>
      <c r="T7" s="164" t="s">
        <v>35</v>
      </c>
      <c r="U7" s="164" t="s">
        <v>31</v>
      </c>
      <c r="V7" s="164" t="s">
        <v>37</v>
      </c>
      <c r="W7" s="164" t="s">
        <v>227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outlineLevel="1" spans="1:26">
      <c r="A9" s="8" t="s">
        <v>43</v>
      </c>
      <c r="B9" s="155"/>
      <c r="C9" s="155"/>
      <c r="D9" s="155"/>
      <c r="E9" s="155"/>
      <c r="F9" s="155"/>
      <c r="G9" s="155"/>
      <c r="H9" s="18">
        <v>206.906134</v>
      </c>
      <c r="I9" s="18">
        <v>206.906134</v>
      </c>
      <c r="J9" s="18"/>
      <c r="K9" s="18"/>
      <c r="L9" s="18"/>
      <c r="M9" s="18"/>
      <c r="N9" s="18">
        <v>206.906134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206.906134</v>
      </c>
      <c r="I10" s="18">
        <v>206.906134</v>
      </c>
      <c r="J10" s="18"/>
      <c r="K10" s="18"/>
      <c r="L10" s="18"/>
      <c r="M10" s="18"/>
      <c r="N10" s="18">
        <v>206.906134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56" t="s">
        <v>43</v>
      </c>
      <c r="B11" s="8" t="s">
        <v>229</v>
      </c>
      <c r="C11" s="8" t="s">
        <v>230</v>
      </c>
      <c r="D11" s="8" t="s">
        <v>64</v>
      </c>
      <c r="E11" s="8" t="s">
        <v>65</v>
      </c>
      <c r="F11" s="8" t="s">
        <v>231</v>
      </c>
      <c r="G11" s="8" t="s">
        <v>145</v>
      </c>
      <c r="H11" s="18">
        <v>41.7528</v>
      </c>
      <c r="I11" s="18">
        <v>41.7528</v>
      </c>
      <c r="J11" s="18"/>
      <c r="K11" s="18"/>
      <c r="L11" s="18"/>
      <c r="M11" s="18"/>
      <c r="N11" s="18">
        <v>41.7528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56" t="s">
        <v>43</v>
      </c>
      <c r="B12" s="8" t="s">
        <v>229</v>
      </c>
      <c r="C12" s="8" t="s">
        <v>230</v>
      </c>
      <c r="D12" s="8" t="s">
        <v>64</v>
      </c>
      <c r="E12" s="8" t="s">
        <v>65</v>
      </c>
      <c r="F12" s="8" t="s">
        <v>231</v>
      </c>
      <c r="G12" s="8" t="s">
        <v>145</v>
      </c>
      <c r="H12" s="18">
        <v>4.17528</v>
      </c>
      <c r="I12" s="18">
        <v>4.17528</v>
      </c>
      <c r="J12" s="18"/>
      <c r="K12" s="18"/>
      <c r="L12" s="18"/>
      <c r="M12" s="18"/>
      <c r="N12" s="18">
        <v>4.17528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56" t="s">
        <v>43</v>
      </c>
      <c r="B13" s="8" t="s">
        <v>229</v>
      </c>
      <c r="C13" s="8" t="s">
        <v>230</v>
      </c>
      <c r="D13" s="8" t="s">
        <v>64</v>
      </c>
      <c r="E13" s="8" t="s">
        <v>65</v>
      </c>
      <c r="F13" s="8" t="s">
        <v>232</v>
      </c>
      <c r="G13" s="8" t="s">
        <v>148</v>
      </c>
      <c r="H13" s="18">
        <v>8.826</v>
      </c>
      <c r="I13" s="18">
        <v>8.826</v>
      </c>
      <c r="J13" s="18"/>
      <c r="K13" s="18"/>
      <c r="L13" s="18"/>
      <c r="M13" s="18"/>
      <c r="N13" s="18">
        <v>8.826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56" t="s">
        <v>43</v>
      </c>
      <c r="B14" s="8" t="s">
        <v>229</v>
      </c>
      <c r="C14" s="8" t="s">
        <v>230</v>
      </c>
      <c r="D14" s="8" t="s">
        <v>64</v>
      </c>
      <c r="E14" s="8" t="s">
        <v>65</v>
      </c>
      <c r="F14" s="8" t="s">
        <v>233</v>
      </c>
      <c r="G14" s="8" t="s">
        <v>155</v>
      </c>
      <c r="H14" s="18">
        <v>3.4794</v>
      </c>
      <c r="I14" s="18">
        <v>3.4794</v>
      </c>
      <c r="J14" s="18"/>
      <c r="K14" s="18"/>
      <c r="L14" s="18"/>
      <c r="M14" s="18"/>
      <c r="N14" s="18">
        <v>3.4794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56" t="s">
        <v>43</v>
      </c>
      <c r="B15" s="8" t="s">
        <v>229</v>
      </c>
      <c r="C15" s="8" t="s">
        <v>230</v>
      </c>
      <c r="D15" s="8" t="s">
        <v>64</v>
      </c>
      <c r="E15" s="8" t="s">
        <v>65</v>
      </c>
      <c r="F15" s="8" t="s">
        <v>233</v>
      </c>
      <c r="G15" s="8" t="s">
        <v>155</v>
      </c>
      <c r="H15" s="18">
        <v>0.6</v>
      </c>
      <c r="I15" s="18">
        <v>0.6</v>
      </c>
      <c r="J15" s="18"/>
      <c r="K15" s="18"/>
      <c r="L15" s="18"/>
      <c r="M15" s="18"/>
      <c r="N15" s="18">
        <v>0.6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56" t="s">
        <v>43</v>
      </c>
      <c r="B16" s="8" t="s">
        <v>229</v>
      </c>
      <c r="C16" s="8" t="s">
        <v>230</v>
      </c>
      <c r="D16" s="8" t="s">
        <v>64</v>
      </c>
      <c r="E16" s="8" t="s">
        <v>65</v>
      </c>
      <c r="F16" s="8" t="s">
        <v>233</v>
      </c>
      <c r="G16" s="8" t="s">
        <v>155</v>
      </c>
      <c r="H16" s="18">
        <v>28.4988</v>
      </c>
      <c r="I16" s="18">
        <v>28.4988</v>
      </c>
      <c r="J16" s="18"/>
      <c r="K16" s="18"/>
      <c r="L16" s="18"/>
      <c r="M16" s="18"/>
      <c r="N16" s="18">
        <v>28.4988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56" t="s">
        <v>43</v>
      </c>
      <c r="B17" s="8" t="s">
        <v>229</v>
      </c>
      <c r="C17" s="8" t="s">
        <v>230</v>
      </c>
      <c r="D17" s="8" t="s">
        <v>64</v>
      </c>
      <c r="E17" s="8" t="s">
        <v>65</v>
      </c>
      <c r="F17" s="8" t="s">
        <v>233</v>
      </c>
      <c r="G17" s="8" t="s">
        <v>155</v>
      </c>
      <c r="H17" s="18">
        <v>16.974</v>
      </c>
      <c r="I17" s="18">
        <v>16.974</v>
      </c>
      <c r="J17" s="18"/>
      <c r="K17" s="18"/>
      <c r="L17" s="18"/>
      <c r="M17" s="18"/>
      <c r="N17" s="18">
        <v>16.974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56" t="s">
        <v>43</v>
      </c>
      <c r="B18" s="8" t="s">
        <v>234</v>
      </c>
      <c r="C18" s="8" t="s">
        <v>235</v>
      </c>
      <c r="D18" s="8" t="s">
        <v>64</v>
      </c>
      <c r="E18" s="8" t="s">
        <v>65</v>
      </c>
      <c r="F18" s="8" t="s">
        <v>233</v>
      </c>
      <c r="G18" s="8" t="s">
        <v>155</v>
      </c>
      <c r="H18" s="18">
        <v>7.92</v>
      </c>
      <c r="I18" s="18">
        <v>7.92</v>
      </c>
      <c r="J18" s="18"/>
      <c r="K18" s="18"/>
      <c r="L18" s="18"/>
      <c r="M18" s="18"/>
      <c r="N18" s="18">
        <v>7.92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56" t="s">
        <v>43</v>
      </c>
      <c r="B19" s="8" t="s">
        <v>236</v>
      </c>
      <c r="C19" s="8" t="s">
        <v>237</v>
      </c>
      <c r="D19" s="8" t="s">
        <v>66</v>
      </c>
      <c r="E19" s="8" t="s">
        <v>67</v>
      </c>
      <c r="F19" s="8" t="s">
        <v>238</v>
      </c>
      <c r="G19" s="8" t="s">
        <v>159</v>
      </c>
      <c r="H19" s="18">
        <v>17.82576</v>
      </c>
      <c r="I19" s="18">
        <v>17.82576</v>
      </c>
      <c r="J19" s="18"/>
      <c r="K19" s="18"/>
      <c r="L19" s="18"/>
      <c r="M19" s="18"/>
      <c r="N19" s="18">
        <v>17.82576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56" t="s">
        <v>43</v>
      </c>
      <c r="B20" s="8" t="s">
        <v>239</v>
      </c>
      <c r="C20" s="8" t="s">
        <v>240</v>
      </c>
      <c r="D20" s="8" t="s">
        <v>68</v>
      </c>
      <c r="E20" s="8" t="s">
        <v>69</v>
      </c>
      <c r="F20" s="8" t="s">
        <v>241</v>
      </c>
      <c r="G20" s="8" t="s">
        <v>161</v>
      </c>
      <c r="H20" s="18">
        <v>6</v>
      </c>
      <c r="I20" s="18">
        <v>6</v>
      </c>
      <c r="J20" s="18"/>
      <c r="K20" s="18"/>
      <c r="L20" s="18"/>
      <c r="M20" s="18"/>
      <c r="N20" s="18">
        <v>6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56" t="s">
        <v>43</v>
      </c>
      <c r="B21" s="8" t="s">
        <v>242</v>
      </c>
      <c r="C21" s="8" t="s">
        <v>243</v>
      </c>
      <c r="D21" s="8" t="s">
        <v>78</v>
      </c>
      <c r="E21" s="8" t="s">
        <v>79</v>
      </c>
      <c r="F21" s="8" t="s">
        <v>244</v>
      </c>
      <c r="G21" s="8" t="s">
        <v>163</v>
      </c>
      <c r="H21" s="18">
        <v>6.531509</v>
      </c>
      <c r="I21" s="18">
        <v>6.531509</v>
      </c>
      <c r="J21" s="18"/>
      <c r="K21" s="18"/>
      <c r="L21" s="18"/>
      <c r="M21" s="18"/>
      <c r="N21" s="18">
        <v>6.531509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56" t="s">
        <v>43</v>
      </c>
      <c r="B22" s="8" t="s">
        <v>245</v>
      </c>
      <c r="C22" s="8" t="s">
        <v>166</v>
      </c>
      <c r="D22" s="8" t="s">
        <v>80</v>
      </c>
      <c r="E22" s="8" t="s">
        <v>81</v>
      </c>
      <c r="F22" s="8" t="s">
        <v>246</v>
      </c>
      <c r="G22" s="8" t="s">
        <v>166</v>
      </c>
      <c r="H22" s="18">
        <v>3.125142</v>
      </c>
      <c r="I22" s="18">
        <v>3.125142</v>
      </c>
      <c r="J22" s="18"/>
      <c r="K22" s="18"/>
      <c r="L22" s="18"/>
      <c r="M22" s="18"/>
      <c r="N22" s="18">
        <v>3.125142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56" t="s">
        <v>43</v>
      </c>
      <c r="B23" s="8" t="s">
        <v>247</v>
      </c>
      <c r="C23" s="8" t="s">
        <v>248</v>
      </c>
      <c r="D23" s="8" t="s">
        <v>80</v>
      </c>
      <c r="E23" s="8" t="s">
        <v>81</v>
      </c>
      <c r="F23" s="8" t="s">
        <v>246</v>
      </c>
      <c r="G23" s="8" t="s">
        <v>166</v>
      </c>
      <c r="H23" s="18">
        <v>0.288246</v>
      </c>
      <c r="I23" s="18">
        <v>0.288246</v>
      </c>
      <c r="J23" s="18"/>
      <c r="K23" s="18"/>
      <c r="L23" s="18"/>
      <c r="M23" s="18"/>
      <c r="N23" s="18">
        <v>0.288246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56" t="s">
        <v>43</v>
      </c>
      <c r="B24" s="8" t="s">
        <v>249</v>
      </c>
      <c r="C24" s="8" t="s">
        <v>250</v>
      </c>
      <c r="D24" s="8" t="s">
        <v>82</v>
      </c>
      <c r="E24" s="8" t="s">
        <v>83</v>
      </c>
      <c r="F24" s="8" t="s">
        <v>251</v>
      </c>
      <c r="G24" s="8" t="s">
        <v>168</v>
      </c>
      <c r="H24" s="18">
        <v>0.384206</v>
      </c>
      <c r="I24" s="18">
        <v>0.384206</v>
      </c>
      <c r="J24" s="18"/>
      <c r="K24" s="18"/>
      <c r="L24" s="18"/>
      <c r="M24" s="18"/>
      <c r="N24" s="18">
        <v>0.384206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56" t="s">
        <v>43</v>
      </c>
      <c r="B25" s="8" t="s">
        <v>252</v>
      </c>
      <c r="C25" s="8" t="s">
        <v>253</v>
      </c>
      <c r="D25" s="8" t="s">
        <v>82</v>
      </c>
      <c r="E25" s="8" t="s">
        <v>83</v>
      </c>
      <c r="F25" s="8" t="s">
        <v>251</v>
      </c>
      <c r="G25" s="8" t="s">
        <v>168</v>
      </c>
      <c r="H25" s="18">
        <v>0.347238</v>
      </c>
      <c r="I25" s="18">
        <v>0.347238</v>
      </c>
      <c r="J25" s="18"/>
      <c r="K25" s="18"/>
      <c r="L25" s="18"/>
      <c r="M25" s="18"/>
      <c r="N25" s="18">
        <v>0.347238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56" t="s">
        <v>43</v>
      </c>
      <c r="B26" s="8" t="s">
        <v>254</v>
      </c>
      <c r="C26" s="8" t="s">
        <v>89</v>
      </c>
      <c r="D26" s="8" t="s">
        <v>88</v>
      </c>
      <c r="E26" s="8" t="s">
        <v>89</v>
      </c>
      <c r="F26" s="8" t="s">
        <v>255</v>
      </c>
      <c r="G26" s="8" t="s">
        <v>89</v>
      </c>
      <c r="H26" s="18">
        <v>12.887748</v>
      </c>
      <c r="I26" s="18">
        <v>12.887748</v>
      </c>
      <c r="J26" s="18"/>
      <c r="K26" s="18"/>
      <c r="L26" s="18"/>
      <c r="M26" s="18"/>
      <c r="N26" s="18">
        <v>12.887748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56" t="s">
        <v>43</v>
      </c>
      <c r="B27" s="8" t="s">
        <v>256</v>
      </c>
      <c r="C27" s="8" t="s">
        <v>257</v>
      </c>
      <c r="D27" s="8" t="s">
        <v>64</v>
      </c>
      <c r="E27" s="8" t="s">
        <v>65</v>
      </c>
      <c r="F27" s="8" t="s">
        <v>258</v>
      </c>
      <c r="G27" s="8" t="s">
        <v>175</v>
      </c>
      <c r="H27" s="18">
        <v>1.5851</v>
      </c>
      <c r="I27" s="18">
        <v>1.5851</v>
      </c>
      <c r="J27" s="18"/>
      <c r="K27" s="18"/>
      <c r="L27" s="18"/>
      <c r="M27" s="18"/>
      <c r="N27" s="18">
        <v>1.5851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56" t="s">
        <v>43</v>
      </c>
      <c r="B28" s="8" t="s">
        <v>256</v>
      </c>
      <c r="C28" s="8" t="s">
        <v>257</v>
      </c>
      <c r="D28" s="8" t="s">
        <v>64</v>
      </c>
      <c r="E28" s="8" t="s">
        <v>65</v>
      </c>
      <c r="F28" s="8" t="s">
        <v>259</v>
      </c>
      <c r="G28" s="8" t="s">
        <v>176</v>
      </c>
      <c r="H28" s="18">
        <v>0.6</v>
      </c>
      <c r="I28" s="18">
        <v>0.6</v>
      </c>
      <c r="J28" s="18"/>
      <c r="K28" s="18"/>
      <c r="L28" s="18"/>
      <c r="M28" s="18"/>
      <c r="N28" s="18">
        <v>0.6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56" t="s">
        <v>43</v>
      </c>
      <c r="B29" s="8" t="s">
        <v>256</v>
      </c>
      <c r="C29" s="8" t="s">
        <v>257</v>
      </c>
      <c r="D29" s="8" t="s">
        <v>64</v>
      </c>
      <c r="E29" s="8" t="s">
        <v>65</v>
      </c>
      <c r="F29" s="8" t="s">
        <v>260</v>
      </c>
      <c r="G29" s="8" t="s">
        <v>183</v>
      </c>
      <c r="H29" s="18">
        <v>1</v>
      </c>
      <c r="I29" s="18">
        <v>1</v>
      </c>
      <c r="J29" s="18"/>
      <c r="K29" s="18"/>
      <c r="L29" s="18"/>
      <c r="M29" s="18"/>
      <c r="N29" s="18">
        <v>1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56" t="s">
        <v>43</v>
      </c>
      <c r="B30" s="8" t="s">
        <v>261</v>
      </c>
      <c r="C30" s="8" t="s">
        <v>262</v>
      </c>
      <c r="D30" s="8" t="s">
        <v>64</v>
      </c>
      <c r="E30" s="8" t="s">
        <v>65</v>
      </c>
      <c r="F30" s="8" t="s">
        <v>263</v>
      </c>
      <c r="G30" s="8" t="s">
        <v>185</v>
      </c>
      <c r="H30" s="18">
        <v>0.7649</v>
      </c>
      <c r="I30" s="18">
        <v>0.7649</v>
      </c>
      <c r="J30" s="18"/>
      <c r="K30" s="18"/>
      <c r="L30" s="18"/>
      <c r="M30" s="18"/>
      <c r="N30" s="18">
        <v>0.7649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56" t="s">
        <v>43</v>
      </c>
      <c r="B31" s="8" t="s">
        <v>256</v>
      </c>
      <c r="C31" s="8" t="s">
        <v>257</v>
      </c>
      <c r="D31" s="8" t="s">
        <v>64</v>
      </c>
      <c r="E31" s="8" t="s">
        <v>65</v>
      </c>
      <c r="F31" s="8" t="s">
        <v>264</v>
      </c>
      <c r="G31" s="8" t="s">
        <v>180</v>
      </c>
      <c r="H31" s="18">
        <v>0.5</v>
      </c>
      <c r="I31" s="18">
        <v>0.5</v>
      </c>
      <c r="J31" s="18"/>
      <c r="K31" s="18"/>
      <c r="L31" s="18"/>
      <c r="M31" s="18"/>
      <c r="N31" s="18">
        <v>0.5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56" t="s">
        <v>43</v>
      </c>
      <c r="B32" s="8" t="s">
        <v>256</v>
      </c>
      <c r="C32" s="8" t="s">
        <v>257</v>
      </c>
      <c r="D32" s="8" t="s">
        <v>64</v>
      </c>
      <c r="E32" s="8" t="s">
        <v>65</v>
      </c>
      <c r="F32" s="8" t="s">
        <v>265</v>
      </c>
      <c r="G32" s="8" t="s">
        <v>184</v>
      </c>
      <c r="H32" s="18">
        <v>0.5</v>
      </c>
      <c r="I32" s="18">
        <v>0.5</v>
      </c>
      <c r="J32" s="18"/>
      <c r="K32" s="18"/>
      <c r="L32" s="18"/>
      <c r="M32" s="18"/>
      <c r="N32" s="18">
        <v>0.5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56" t="s">
        <v>43</v>
      </c>
      <c r="B33" s="8" t="s">
        <v>256</v>
      </c>
      <c r="C33" s="8" t="s">
        <v>257</v>
      </c>
      <c r="D33" s="8" t="s">
        <v>64</v>
      </c>
      <c r="E33" s="8" t="s">
        <v>65</v>
      </c>
      <c r="F33" s="8" t="s">
        <v>258</v>
      </c>
      <c r="G33" s="8" t="s">
        <v>175</v>
      </c>
      <c r="H33" s="18">
        <v>0.06</v>
      </c>
      <c r="I33" s="18">
        <v>0.06</v>
      </c>
      <c r="J33" s="18"/>
      <c r="K33" s="18"/>
      <c r="L33" s="18"/>
      <c r="M33" s="18"/>
      <c r="N33" s="18">
        <v>0.06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56" t="s">
        <v>43</v>
      </c>
      <c r="B34" s="8" t="s">
        <v>266</v>
      </c>
      <c r="C34" s="8" t="s">
        <v>187</v>
      </c>
      <c r="D34" s="8" t="s">
        <v>64</v>
      </c>
      <c r="E34" s="8" t="s">
        <v>65</v>
      </c>
      <c r="F34" s="8" t="s">
        <v>267</v>
      </c>
      <c r="G34" s="8" t="s">
        <v>187</v>
      </c>
      <c r="H34" s="18">
        <v>1.921032</v>
      </c>
      <c r="I34" s="18">
        <v>1.921032</v>
      </c>
      <c r="J34" s="18"/>
      <c r="K34" s="18"/>
      <c r="L34" s="18"/>
      <c r="M34" s="18"/>
      <c r="N34" s="18">
        <v>1.921032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1" spans="1:26">
      <c r="A35" s="156" t="s">
        <v>43</v>
      </c>
      <c r="B35" s="8" t="s">
        <v>256</v>
      </c>
      <c r="C35" s="8" t="s">
        <v>257</v>
      </c>
      <c r="D35" s="8" t="s">
        <v>62</v>
      </c>
      <c r="E35" s="8" t="s">
        <v>63</v>
      </c>
      <c r="F35" s="8" t="s">
        <v>268</v>
      </c>
      <c r="G35" s="8" t="s">
        <v>189</v>
      </c>
      <c r="H35" s="18">
        <v>0.160923</v>
      </c>
      <c r="I35" s="18">
        <v>0.160923</v>
      </c>
      <c r="J35" s="18"/>
      <c r="K35" s="18"/>
      <c r="L35" s="18"/>
      <c r="M35" s="18"/>
      <c r="N35" s="18">
        <v>0.160923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1" spans="1:26">
      <c r="A36" s="156" t="s">
        <v>43</v>
      </c>
      <c r="B36" s="8" t="s">
        <v>256</v>
      </c>
      <c r="C36" s="8" t="s">
        <v>257</v>
      </c>
      <c r="D36" s="8" t="s">
        <v>64</v>
      </c>
      <c r="E36" s="8" t="s">
        <v>65</v>
      </c>
      <c r="F36" s="8" t="s">
        <v>268</v>
      </c>
      <c r="G36" s="8" t="s">
        <v>189</v>
      </c>
      <c r="H36" s="18">
        <v>2.40129</v>
      </c>
      <c r="I36" s="18">
        <v>2.40129</v>
      </c>
      <c r="J36" s="18"/>
      <c r="K36" s="18"/>
      <c r="L36" s="18"/>
      <c r="M36" s="18"/>
      <c r="N36" s="18">
        <v>2.40129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1" spans="1:26">
      <c r="A37" s="156" t="s">
        <v>43</v>
      </c>
      <c r="B37" s="8" t="s">
        <v>269</v>
      </c>
      <c r="C37" s="8" t="s">
        <v>270</v>
      </c>
      <c r="D37" s="8" t="s">
        <v>64</v>
      </c>
      <c r="E37" s="8" t="s">
        <v>65</v>
      </c>
      <c r="F37" s="8" t="s">
        <v>271</v>
      </c>
      <c r="G37" s="8" t="s">
        <v>191</v>
      </c>
      <c r="H37" s="18">
        <v>3.395</v>
      </c>
      <c r="I37" s="18">
        <v>3.395</v>
      </c>
      <c r="J37" s="18"/>
      <c r="K37" s="18"/>
      <c r="L37" s="18"/>
      <c r="M37" s="18"/>
      <c r="N37" s="18">
        <v>3.395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1" spans="1:26">
      <c r="A38" s="156" t="s">
        <v>43</v>
      </c>
      <c r="B38" s="8" t="s">
        <v>272</v>
      </c>
      <c r="C38" s="8" t="s">
        <v>273</v>
      </c>
      <c r="D38" s="8" t="s">
        <v>62</v>
      </c>
      <c r="E38" s="8" t="s">
        <v>63</v>
      </c>
      <c r="F38" s="8" t="s">
        <v>274</v>
      </c>
      <c r="G38" s="8" t="s">
        <v>195</v>
      </c>
      <c r="H38" s="18">
        <v>0.34</v>
      </c>
      <c r="I38" s="18">
        <v>0.34</v>
      </c>
      <c r="J38" s="18"/>
      <c r="K38" s="18"/>
      <c r="L38" s="18"/>
      <c r="M38" s="18"/>
      <c r="N38" s="18">
        <v>0.34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1" spans="1:26">
      <c r="A39" s="156" t="s">
        <v>43</v>
      </c>
      <c r="B39" s="8" t="s">
        <v>275</v>
      </c>
      <c r="C39" s="8" t="s">
        <v>170</v>
      </c>
      <c r="D39" s="8" t="s">
        <v>90</v>
      </c>
      <c r="E39" s="8" t="s">
        <v>91</v>
      </c>
      <c r="F39" s="8" t="s">
        <v>276</v>
      </c>
      <c r="G39" s="8" t="s">
        <v>196</v>
      </c>
      <c r="H39" s="18">
        <v>2.62176</v>
      </c>
      <c r="I39" s="18">
        <v>2.62176</v>
      </c>
      <c r="J39" s="18"/>
      <c r="K39" s="18"/>
      <c r="L39" s="18"/>
      <c r="M39" s="18"/>
      <c r="N39" s="18">
        <v>2.62176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1" spans="1:26">
      <c r="A40" s="156" t="s">
        <v>43</v>
      </c>
      <c r="B40" s="8" t="s">
        <v>275</v>
      </c>
      <c r="C40" s="8" t="s">
        <v>170</v>
      </c>
      <c r="D40" s="8" t="s">
        <v>62</v>
      </c>
      <c r="E40" s="8" t="s">
        <v>63</v>
      </c>
      <c r="F40" s="8" t="s">
        <v>277</v>
      </c>
      <c r="G40" s="8" t="s">
        <v>197</v>
      </c>
      <c r="H40" s="18">
        <v>1.44</v>
      </c>
      <c r="I40" s="18">
        <v>1.44</v>
      </c>
      <c r="J40" s="18"/>
      <c r="K40" s="18"/>
      <c r="L40" s="18"/>
      <c r="M40" s="18"/>
      <c r="N40" s="18">
        <v>1.44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spans="1:26">
      <c r="A41" s="156" t="s">
        <v>43</v>
      </c>
      <c r="B41" s="8" t="s">
        <v>278</v>
      </c>
      <c r="C41" s="8" t="s">
        <v>198</v>
      </c>
      <c r="D41" s="8" t="s">
        <v>78</v>
      </c>
      <c r="E41" s="8" t="s">
        <v>79</v>
      </c>
      <c r="F41" s="8" t="s">
        <v>279</v>
      </c>
      <c r="G41" s="8" t="s">
        <v>198</v>
      </c>
      <c r="H41" s="18">
        <v>30</v>
      </c>
      <c r="I41" s="18">
        <v>30</v>
      </c>
      <c r="J41" s="18"/>
      <c r="K41" s="18"/>
      <c r="L41" s="18"/>
      <c r="M41" s="18"/>
      <c r="N41" s="18">
        <v>30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7.25" customHeight="true" spans="1:26">
      <c r="A42" s="157" t="s">
        <v>92</v>
      </c>
      <c r="B42" s="158"/>
      <c r="C42" s="158"/>
      <c r="D42" s="158"/>
      <c r="E42" s="158"/>
      <c r="F42" s="158"/>
      <c r="G42" s="161"/>
      <c r="H42" s="18">
        <v>206.906134</v>
      </c>
      <c r="I42" s="18">
        <v>206.906134</v>
      </c>
      <c r="J42" s="18"/>
      <c r="K42" s="18"/>
      <c r="L42" s="18"/>
      <c r="M42" s="18"/>
      <c r="N42" s="18">
        <v>206.906134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24"/>
  <sheetViews>
    <sheetView showZeros="0" topLeftCell="G1" workbookViewId="0">
      <selection activeCell="N17" sqref="$A1:$XFD1048576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280</v>
      </c>
    </row>
    <row r="2" ht="27.75" customHeight="true" spans="1:23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"单位名称："&amp;"中国共产党富源县委员会老干部服务中心"</f>
        <v>单位名称：中国共产党富源县委员会老干部服务中心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282</v>
      </c>
      <c r="B4" s="6" t="s">
        <v>212</v>
      </c>
      <c r="C4" s="5" t="s">
        <v>213</v>
      </c>
      <c r="D4" s="5" t="s">
        <v>211</v>
      </c>
      <c r="E4" s="6" t="s">
        <v>214</v>
      </c>
      <c r="F4" s="6" t="s">
        <v>215</v>
      </c>
      <c r="G4" s="6" t="s">
        <v>283</v>
      </c>
      <c r="H4" s="6" t="s">
        <v>284</v>
      </c>
      <c r="I4" s="16" t="s">
        <v>29</v>
      </c>
      <c r="J4" s="16" t="s">
        <v>285</v>
      </c>
      <c r="K4" s="16"/>
      <c r="L4" s="16"/>
      <c r="M4" s="16"/>
      <c r="N4" s="16" t="s">
        <v>220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227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286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287</v>
      </c>
      <c r="D9" s="9"/>
      <c r="E9" s="9"/>
      <c r="F9" s="9"/>
      <c r="G9" s="9"/>
      <c r="H9" s="9"/>
      <c r="I9" s="18">
        <v>23.7851</v>
      </c>
      <c r="J9" s="18"/>
      <c r="K9" s="18"/>
      <c r="L9" s="18"/>
      <c r="M9" s="18"/>
      <c r="N9" s="18"/>
      <c r="O9" s="18"/>
      <c r="P9" s="18"/>
      <c r="Q9" s="18"/>
      <c r="R9" s="18">
        <v>23.7851</v>
      </c>
      <c r="S9" s="18"/>
      <c r="T9" s="18"/>
      <c r="U9" s="18"/>
      <c r="V9" s="18"/>
      <c r="W9" s="18">
        <v>23.7851</v>
      </c>
    </row>
    <row r="10" ht="23.25" customHeight="true" spans="1:23">
      <c r="A10" s="8" t="s">
        <v>288</v>
      </c>
      <c r="B10" s="8" t="s">
        <v>289</v>
      </c>
      <c r="C10" s="8" t="s">
        <v>287</v>
      </c>
      <c r="D10" s="8" t="s">
        <v>43</v>
      </c>
      <c r="E10" s="8" t="s">
        <v>64</v>
      </c>
      <c r="F10" s="8" t="s">
        <v>65</v>
      </c>
      <c r="G10" s="8" t="s">
        <v>258</v>
      </c>
      <c r="H10" s="8" t="s">
        <v>175</v>
      </c>
      <c r="I10" s="18">
        <v>5.6512</v>
      </c>
      <c r="J10" s="18"/>
      <c r="K10" s="18"/>
      <c r="L10" s="18"/>
      <c r="M10" s="18"/>
      <c r="N10" s="18"/>
      <c r="O10" s="18"/>
      <c r="P10" s="18"/>
      <c r="Q10" s="18"/>
      <c r="R10" s="18">
        <v>5.6512</v>
      </c>
      <c r="S10" s="18"/>
      <c r="T10" s="18"/>
      <c r="U10" s="18"/>
      <c r="V10" s="18"/>
      <c r="W10" s="18">
        <v>5.6512</v>
      </c>
    </row>
    <row r="11" ht="23.25" customHeight="true" spans="1:23">
      <c r="A11" s="8" t="s">
        <v>288</v>
      </c>
      <c r="B11" s="8" t="s">
        <v>289</v>
      </c>
      <c r="C11" s="8" t="s">
        <v>287</v>
      </c>
      <c r="D11" s="8" t="s">
        <v>43</v>
      </c>
      <c r="E11" s="8" t="s">
        <v>64</v>
      </c>
      <c r="F11" s="8" t="s">
        <v>65</v>
      </c>
      <c r="G11" s="8" t="s">
        <v>259</v>
      </c>
      <c r="H11" s="8" t="s">
        <v>176</v>
      </c>
      <c r="I11" s="18">
        <v>1.57</v>
      </c>
      <c r="J11" s="18"/>
      <c r="K11" s="18"/>
      <c r="L11" s="18"/>
      <c r="M11" s="18"/>
      <c r="N11" s="18"/>
      <c r="O11" s="18"/>
      <c r="P11" s="8"/>
      <c r="Q11" s="18"/>
      <c r="R11" s="18">
        <v>1.57</v>
      </c>
      <c r="S11" s="18"/>
      <c r="T11" s="18"/>
      <c r="U11" s="18"/>
      <c r="V11" s="18"/>
      <c r="W11" s="18">
        <v>1.57</v>
      </c>
    </row>
    <row r="12" ht="23.25" customHeight="true" spans="1:23">
      <c r="A12" s="8" t="s">
        <v>288</v>
      </c>
      <c r="B12" s="8" t="s">
        <v>289</v>
      </c>
      <c r="C12" s="8" t="s">
        <v>287</v>
      </c>
      <c r="D12" s="8" t="s">
        <v>43</v>
      </c>
      <c r="E12" s="8" t="s">
        <v>64</v>
      </c>
      <c r="F12" s="8" t="s">
        <v>65</v>
      </c>
      <c r="G12" s="8" t="s">
        <v>290</v>
      </c>
      <c r="H12" s="8" t="s">
        <v>177</v>
      </c>
      <c r="I12" s="18">
        <v>0.3</v>
      </c>
      <c r="J12" s="18"/>
      <c r="K12" s="18"/>
      <c r="L12" s="18"/>
      <c r="M12" s="18"/>
      <c r="N12" s="18"/>
      <c r="O12" s="18"/>
      <c r="P12" s="8"/>
      <c r="Q12" s="18"/>
      <c r="R12" s="18">
        <v>0.3</v>
      </c>
      <c r="S12" s="18"/>
      <c r="T12" s="18"/>
      <c r="U12" s="18"/>
      <c r="V12" s="18"/>
      <c r="W12" s="18">
        <v>0.3</v>
      </c>
    </row>
    <row r="13" ht="23.25" customHeight="true" spans="1:23">
      <c r="A13" s="8" t="s">
        <v>288</v>
      </c>
      <c r="B13" s="8" t="s">
        <v>289</v>
      </c>
      <c r="C13" s="8" t="s">
        <v>287</v>
      </c>
      <c r="D13" s="8" t="s">
        <v>43</v>
      </c>
      <c r="E13" s="8" t="s">
        <v>64</v>
      </c>
      <c r="F13" s="8" t="s">
        <v>65</v>
      </c>
      <c r="G13" s="8" t="s">
        <v>291</v>
      </c>
      <c r="H13" s="8" t="s">
        <v>179</v>
      </c>
      <c r="I13" s="18">
        <v>0.3</v>
      </c>
      <c r="J13" s="18"/>
      <c r="K13" s="18"/>
      <c r="L13" s="18"/>
      <c r="M13" s="18"/>
      <c r="N13" s="18"/>
      <c r="O13" s="18"/>
      <c r="P13" s="8"/>
      <c r="Q13" s="18"/>
      <c r="R13" s="18">
        <v>0.3</v>
      </c>
      <c r="S13" s="18"/>
      <c r="T13" s="18"/>
      <c r="U13" s="18"/>
      <c r="V13" s="18"/>
      <c r="W13" s="18">
        <v>0.3</v>
      </c>
    </row>
    <row r="14" ht="23.25" customHeight="true" spans="1:23">
      <c r="A14" s="8" t="s">
        <v>288</v>
      </c>
      <c r="B14" s="8" t="s">
        <v>289</v>
      </c>
      <c r="C14" s="8" t="s">
        <v>287</v>
      </c>
      <c r="D14" s="8" t="s">
        <v>43</v>
      </c>
      <c r="E14" s="8" t="s">
        <v>64</v>
      </c>
      <c r="F14" s="8" t="s">
        <v>65</v>
      </c>
      <c r="G14" s="8" t="s">
        <v>264</v>
      </c>
      <c r="H14" s="8" t="s">
        <v>180</v>
      </c>
      <c r="I14" s="18">
        <v>0.2</v>
      </c>
      <c r="J14" s="18"/>
      <c r="K14" s="18"/>
      <c r="L14" s="18"/>
      <c r="M14" s="18"/>
      <c r="N14" s="18"/>
      <c r="O14" s="18"/>
      <c r="P14" s="8"/>
      <c r="Q14" s="18"/>
      <c r="R14" s="18">
        <v>0.2</v>
      </c>
      <c r="S14" s="18"/>
      <c r="T14" s="18"/>
      <c r="U14" s="18"/>
      <c r="V14" s="18"/>
      <c r="W14" s="18">
        <v>0.2</v>
      </c>
    </row>
    <row r="15" ht="23.25" customHeight="true" spans="1:23">
      <c r="A15" s="8" t="s">
        <v>288</v>
      </c>
      <c r="B15" s="8" t="s">
        <v>289</v>
      </c>
      <c r="C15" s="8" t="s">
        <v>287</v>
      </c>
      <c r="D15" s="8" t="s">
        <v>43</v>
      </c>
      <c r="E15" s="8" t="s">
        <v>64</v>
      </c>
      <c r="F15" s="8" t="s">
        <v>65</v>
      </c>
      <c r="G15" s="8" t="s">
        <v>292</v>
      </c>
      <c r="H15" s="8" t="s">
        <v>181</v>
      </c>
      <c r="I15" s="18">
        <v>0.5</v>
      </c>
      <c r="J15" s="18"/>
      <c r="K15" s="18"/>
      <c r="L15" s="18"/>
      <c r="M15" s="18"/>
      <c r="N15" s="18"/>
      <c r="O15" s="18"/>
      <c r="P15" s="8"/>
      <c r="Q15" s="18"/>
      <c r="R15" s="18">
        <v>0.5</v>
      </c>
      <c r="S15" s="18"/>
      <c r="T15" s="18"/>
      <c r="U15" s="18"/>
      <c r="V15" s="18"/>
      <c r="W15" s="18">
        <v>0.5</v>
      </c>
    </row>
    <row r="16" ht="23.25" customHeight="true" spans="1:23">
      <c r="A16" s="8" t="s">
        <v>288</v>
      </c>
      <c r="B16" s="8" t="s">
        <v>289</v>
      </c>
      <c r="C16" s="8" t="s">
        <v>287</v>
      </c>
      <c r="D16" s="8" t="s">
        <v>43</v>
      </c>
      <c r="E16" s="8" t="s">
        <v>64</v>
      </c>
      <c r="F16" s="8" t="s">
        <v>65</v>
      </c>
      <c r="G16" s="8" t="s">
        <v>293</v>
      </c>
      <c r="H16" s="8" t="s">
        <v>182</v>
      </c>
      <c r="I16" s="18">
        <v>0.2</v>
      </c>
      <c r="J16" s="18"/>
      <c r="K16" s="18"/>
      <c r="L16" s="18"/>
      <c r="M16" s="18"/>
      <c r="N16" s="18"/>
      <c r="O16" s="18"/>
      <c r="P16" s="8"/>
      <c r="Q16" s="18"/>
      <c r="R16" s="18">
        <v>0.2</v>
      </c>
      <c r="S16" s="18"/>
      <c r="T16" s="18"/>
      <c r="U16" s="18"/>
      <c r="V16" s="18"/>
      <c r="W16" s="18">
        <v>0.2</v>
      </c>
    </row>
    <row r="17" ht="23.25" customHeight="true" spans="1:23">
      <c r="A17" s="8" t="s">
        <v>288</v>
      </c>
      <c r="B17" s="8" t="s">
        <v>289</v>
      </c>
      <c r="C17" s="8" t="s">
        <v>287</v>
      </c>
      <c r="D17" s="8" t="s">
        <v>43</v>
      </c>
      <c r="E17" s="8" t="s">
        <v>64</v>
      </c>
      <c r="F17" s="8" t="s">
        <v>65</v>
      </c>
      <c r="G17" s="8" t="s">
        <v>260</v>
      </c>
      <c r="H17" s="8" t="s">
        <v>183</v>
      </c>
      <c r="I17" s="18">
        <v>0.8</v>
      </c>
      <c r="J17" s="18"/>
      <c r="K17" s="18"/>
      <c r="L17" s="18"/>
      <c r="M17" s="18"/>
      <c r="N17" s="18"/>
      <c r="O17" s="18"/>
      <c r="P17" s="8"/>
      <c r="Q17" s="18"/>
      <c r="R17" s="18">
        <v>0.8</v>
      </c>
      <c r="S17" s="18"/>
      <c r="T17" s="18"/>
      <c r="U17" s="18"/>
      <c r="V17" s="18"/>
      <c r="W17" s="18">
        <v>0.8</v>
      </c>
    </row>
    <row r="18" ht="23.25" customHeight="true" spans="1:23">
      <c r="A18" s="8" t="s">
        <v>288</v>
      </c>
      <c r="B18" s="8" t="s">
        <v>289</v>
      </c>
      <c r="C18" s="8" t="s">
        <v>287</v>
      </c>
      <c r="D18" s="8" t="s">
        <v>43</v>
      </c>
      <c r="E18" s="8" t="s">
        <v>64</v>
      </c>
      <c r="F18" s="8" t="s">
        <v>65</v>
      </c>
      <c r="G18" s="8" t="s">
        <v>267</v>
      </c>
      <c r="H18" s="8" t="s">
        <v>187</v>
      </c>
      <c r="I18" s="18">
        <v>2.5247</v>
      </c>
      <c r="J18" s="18"/>
      <c r="K18" s="18"/>
      <c r="L18" s="18"/>
      <c r="M18" s="18"/>
      <c r="N18" s="18"/>
      <c r="O18" s="18"/>
      <c r="P18" s="8"/>
      <c r="Q18" s="18"/>
      <c r="R18" s="18">
        <v>2.5247</v>
      </c>
      <c r="S18" s="18"/>
      <c r="T18" s="18"/>
      <c r="U18" s="18"/>
      <c r="V18" s="18"/>
      <c r="W18" s="18">
        <v>2.5247</v>
      </c>
    </row>
    <row r="19" ht="23.25" customHeight="true" spans="1:23">
      <c r="A19" s="8" t="s">
        <v>288</v>
      </c>
      <c r="B19" s="8" t="s">
        <v>289</v>
      </c>
      <c r="C19" s="8" t="s">
        <v>287</v>
      </c>
      <c r="D19" s="8" t="s">
        <v>43</v>
      </c>
      <c r="E19" s="8" t="s">
        <v>64</v>
      </c>
      <c r="F19" s="8" t="s">
        <v>65</v>
      </c>
      <c r="G19" s="8" t="s">
        <v>294</v>
      </c>
      <c r="H19" s="8" t="s">
        <v>193</v>
      </c>
      <c r="I19" s="18">
        <v>0.5</v>
      </c>
      <c r="J19" s="18"/>
      <c r="K19" s="18"/>
      <c r="L19" s="18"/>
      <c r="M19" s="18"/>
      <c r="N19" s="18"/>
      <c r="O19" s="18"/>
      <c r="P19" s="8"/>
      <c r="Q19" s="18"/>
      <c r="R19" s="18">
        <v>0.5</v>
      </c>
      <c r="S19" s="18"/>
      <c r="T19" s="18"/>
      <c r="U19" s="18"/>
      <c r="V19" s="18"/>
      <c r="W19" s="18">
        <v>0.5</v>
      </c>
    </row>
    <row r="20" ht="23.25" customHeight="true" spans="1:23">
      <c r="A20" s="8" t="s">
        <v>288</v>
      </c>
      <c r="B20" s="8" t="s">
        <v>289</v>
      </c>
      <c r="C20" s="8" t="s">
        <v>287</v>
      </c>
      <c r="D20" s="8" t="s">
        <v>43</v>
      </c>
      <c r="E20" s="8" t="s">
        <v>64</v>
      </c>
      <c r="F20" s="8" t="s">
        <v>65</v>
      </c>
      <c r="G20" s="8" t="s">
        <v>277</v>
      </c>
      <c r="H20" s="8" t="s">
        <v>197</v>
      </c>
      <c r="I20" s="18">
        <v>8.2392</v>
      </c>
      <c r="J20" s="18"/>
      <c r="K20" s="18"/>
      <c r="L20" s="18"/>
      <c r="M20" s="18"/>
      <c r="N20" s="18"/>
      <c r="O20" s="18"/>
      <c r="P20" s="8"/>
      <c r="Q20" s="18"/>
      <c r="R20" s="18">
        <v>8.2392</v>
      </c>
      <c r="S20" s="18"/>
      <c r="T20" s="18"/>
      <c r="U20" s="18"/>
      <c r="V20" s="18"/>
      <c r="W20" s="18">
        <v>8.2392</v>
      </c>
    </row>
    <row r="21" ht="23.25" customHeight="true" spans="1:23">
      <c r="A21" s="8" t="s">
        <v>288</v>
      </c>
      <c r="B21" s="8" t="s">
        <v>289</v>
      </c>
      <c r="C21" s="8" t="s">
        <v>287</v>
      </c>
      <c r="D21" s="8" t="s">
        <v>43</v>
      </c>
      <c r="E21" s="8" t="s">
        <v>64</v>
      </c>
      <c r="F21" s="8" t="s">
        <v>65</v>
      </c>
      <c r="G21" s="8" t="s">
        <v>295</v>
      </c>
      <c r="H21" s="8" t="s">
        <v>201</v>
      </c>
      <c r="I21" s="18">
        <v>3</v>
      </c>
      <c r="J21" s="18"/>
      <c r="K21" s="18"/>
      <c r="L21" s="18"/>
      <c r="M21" s="18"/>
      <c r="N21" s="18"/>
      <c r="O21" s="18"/>
      <c r="P21" s="8"/>
      <c r="Q21" s="18"/>
      <c r="R21" s="18">
        <v>3</v>
      </c>
      <c r="S21" s="18"/>
      <c r="T21" s="18"/>
      <c r="U21" s="18"/>
      <c r="V21" s="18"/>
      <c r="W21" s="18">
        <v>3</v>
      </c>
    </row>
    <row r="22" ht="23.25" customHeight="true" spans="1:23">
      <c r="A22" s="8"/>
      <c r="B22" s="8"/>
      <c r="C22" s="8" t="s">
        <v>296</v>
      </c>
      <c r="D22" s="8"/>
      <c r="E22" s="8"/>
      <c r="F22" s="8"/>
      <c r="G22" s="8"/>
      <c r="H22" s="8"/>
      <c r="I22" s="18">
        <v>16.2</v>
      </c>
      <c r="J22" s="18">
        <v>16.2</v>
      </c>
      <c r="K22" s="18"/>
      <c r="L22" s="18"/>
      <c r="M22" s="18"/>
      <c r="N22" s="18"/>
      <c r="O22" s="18"/>
      <c r="P22" s="8"/>
      <c r="Q22" s="18"/>
      <c r="R22" s="18"/>
      <c r="S22" s="18"/>
      <c r="T22" s="18"/>
      <c r="U22" s="18"/>
      <c r="V22" s="18"/>
      <c r="W22" s="18"/>
    </row>
    <row r="23" ht="23.25" customHeight="true" spans="1:23">
      <c r="A23" s="8" t="s">
        <v>297</v>
      </c>
      <c r="B23" s="8" t="s">
        <v>298</v>
      </c>
      <c r="C23" s="8" t="s">
        <v>296</v>
      </c>
      <c r="D23" s="8" t="s">
        <v>43</v>
      </c>
      <c r="E23" s="8" t="s">
        <v>72</v>
      </c>
      <c r="F23" s="8" t="s">
        <v>73</v>
      </c>
      <c r="G23" s="8" t="s">
        <v>277</v>
      </c>
      <c r="H23" s="8" t="s">
        <v>197</v>
      </c>
      <c r="I23" s="18">
        <v>16.2</v>
      </c>
      <c r="J23" s="18">
        <v>16.2</v>
      </c>
      <c r="K23" s="18"/>
      <c r="L23" s="18"/>
      <c r="M23" s="18"/>
      <c r="N23" s="18"/>
      <c r="O23" s="18"/>
      <c r="P23" s="8"/>
      <c r="Q23" s="18"/>
      <c r="R23" s="18"/>
      <c r="S23" s="18"/>
      <c r="T23" s="18"/>
      <c r="U23" s="18"/>
      <c r="V23" s="18"/>
      <c r="W23" s="18"/>
    </row>
    <row r="24" ht="18.75" customHeight="true" spans="1:23">
      <c r="A24" s="140" t="s">
        <v>92</v>
      </c>
      <c r="B24" s="141"/>
      <c r="C24" s="141"/>
      <c r="D24" s="141"/>
      <c r="E24" s="141"/>
      <c r="F24" s="141"/>
      <c r="G24" s="141"/>
      <c r="H24" s="143"/>
      <c r="I24" s="18">
        <v>39.9851</v>
      </c>
      <c r="J24" s="18">
        <v>16.2</v>
      </c>
      <c r="K24" s="18"/>
      <c r="L24" s="18"/>
      <c r="M24" s="18"/>
      <c r="N24" s="18"/>
      <c r="O24" s="18"/>
      <c r="P24" s="18"/>
      <c r="Q24" s="18"/>
      <c r="R24" s="18">
        <v>23.7851</v>
      </c>
      <c r="S24" s="18"/>
      <c r="T24" s="18"/>
      <c r="U24" s="18"/>
      <c r="V24" s="18"/>
      <c r="W24" s="18">
        <v>23.7851</v>
      </c>
    </row>
  </sheetData>
  <mergeCells count="28">
    <mergeCell ref="A2:W2"/>
    <mergeCell ref="A3:H3"/>
    <mergeCell ref="J4:M4"/>
    <mergeCell ref="N4:P4"/>
    <mergeCell ref="R4:W4"/>
    <mergeCell ref="A24:H2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2024-02-26T09:43:00Z</dcterms:created>
  <dcterms:modified xsi:type="dcterms:W3CDTF">2024-02-28T15:30:53Z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