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<sst xmlns="http://schemas.openxmlformats.org/spreadsheetml/2006/main" count="1600" uniqueCount="500">
  <si>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</si>
  <si>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</si>
  <si>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</si>
  <si>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</si>
  <si>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</si>
  <si>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</si>
  <si>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</si>
  <si>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</si>
  <si>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</si>
  <si>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</si>
  <si>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</si>
  <si>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</si>
  <si>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</si>
  <si>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</si>
  <si>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</si>
  <si>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</si>
  <si>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</si>
  <si>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</si>
  <si>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</si>
  <si>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</si>
  <si>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</si>
  <si>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</si>
  <si>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</si>
  <si>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</si>
  <si>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</si>
  <si>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</si>
  <si>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</si>
  <si>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</si>
  <si>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</si>
  <si>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</si>
  <si>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</si>
  <si>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</si>
  <si>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</si>
  <si>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</si>
  <si>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</si>
  <si>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</si>
  <si>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</si>
  <si>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</si>
  <si>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</si>
  <si>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</si>
  <si>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</si>
  <si>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</si>
  <si>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123</t>
  </si>
  <si>
    <t>富源县交通运输局</t>
  </si>
  <si>
    <t>123001</t>
  </si>
  <si>
    <t>123004</t>
  </si>
  <si>
    <t>富源县地方公路管理段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</si>
  <si>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</si>
  <si>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</si>
  <si>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</si>
  <si>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</si>
  <si>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</si>
  <si>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</si>
  <si>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</si>
  <si>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</si>
  <si>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</si>
  <si>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</si>
  <si>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</si>
  <si>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</si>
  <si>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</si>
  <si>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</si>
  <si>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</si>
  <si>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</si>
  <si>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</si>
  <si>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</si>
  <si>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</si>
  <si>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</si>
  <si>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</si>
  <si>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</si>
  <si>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</si>
  <si>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</si>
  <si>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</si>
  <si>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</si>
  <si>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</si>
  <si>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</si>
  <si>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</si>
  <si>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</si>
  <si>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</si>
  <si>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</si>
  <si>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</si>
  <si>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</si>
  <si>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</si>
  <si>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</si>
  <si>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</si>
  <si>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</si>
  <si>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</si>
  <si>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</si>
  <si>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</si>
  <si>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214</t>
  </si>
  <si>
    <t>交通运输支出</t>
  </si>
  <si>
    <t>21401</t>
  </si>
  <si>
    <t>公路水路运输</t>
  </si>
  <si>
    <t>2140101</t>
  </si>
  <si>
    <t>行政运行</t>
  </si>
  <si>
    <t>2140102</t>
  </si>
  <si>
    <t>一般行政管理事务</t>
  </si>
  <si>
    <t>2140106</t>
  </si>
  <si>
    <t>公路养护</t>
  </si>
  <si>
    <t>2140112</t>
  </si>
  <si>
    <t>公路运输管理</t>
  </si>
  <si>
    <t>2140199</t>
  </si>
  <si>
    <t>其他公路水路运输支出</t>
  </si>
  <si>
    <t>21499</t>
  </si>
  <si>
    <t>其他交通运输支出</t>
  </si>
  <si>
    <t>2149901</t>
  </si>
  <si>
    <t>公共交通运营补助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</si>
  <si>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</si>
  <si>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</si>
  <si>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</si>
  <si>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</si>
  <si>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</si>
  <si>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</si>
  <si>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</si>
  <si>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</si>
  <si>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</si>
  <si>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</si>
  <si>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</si>
  <si>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</si>
  <si>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</si>
  <si>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</si>
  <si>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</si>
  <si>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</si>
  <si>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</si>
  <si>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</si>
  <si>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</si>
  <si>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</si>
  <si>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</si>
  <si>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</si>
  <si>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</si>
  <si>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</si>
  <si>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</si>
  <si>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</si>
  <si>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</si>
  <si>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</si>
  <si>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</si>
  <si>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</si>
  <si>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</si>
  <si>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</si>
  <si>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</si>
  <si>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</si>
  <si>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</si>
  <si>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</si>
  <si>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</si>
  <si>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</si>
  <si>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</si>
  <si>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</si>
  <si>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</si>
  <si>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</si>
  <si>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</si>
  <si>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</si>
  <si>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</si>
  <si>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</si>
  <si>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</si>
  <si>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</si>
  <si>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</si>
  <si>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</si>
  <si>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</si>
  <si>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</si>
  <si>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</si>
  <si>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</si>
  <si>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</si>
  <si>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</si>
  <si>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</si>
  <si>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</si>
  <si>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</si>
  <si>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</si>
  <si>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</si>
  <si>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</si>
  <si>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</si>
  <si>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</si>
  <si>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</si>
  <si>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</si>
  <si>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</si>
  <si>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</si>
  <si>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</si>
  <si>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</si>
  <si>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</si>
  <si>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</si>
  <si>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</si>
  <si>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</si>
  <si>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</si>
  <si>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04</t>
  </si>
  <si>
    <t>专用材料购置费</t>
  </si>
  <si>
    <t>职工基本医疗保险缴费</t>
  </si>
  <si>
    <t>05</t>
  </si>
  <si>
    <t>委托业务费</t>
  </si>
  <si>
    <t>公务员医疗补助缴费</t>
  </si>
  <si>
    <t>06</t>
  </si>
  <si>
    <t>公务接待费</t>
  </si>
  <si>
    <t>其他社会保障缴费</t>
  </si>
  <si>
    <t>公务用车运行维护费</t>
  </si>
  <si>
    <t>503</t>
  </si>
  <si>
    <t>机关资本性支出（一）</t>
  </si>
  <si>
    <t>302</t>
  </si>
  <si>
    <t>商品和服务支出</t>
  </si>
  <si>
    <t>大型修缮</t>
  </si>
  <si>
    <t>办公费</t>
  </si>
  <si>
    <t>505</t>
  </si>
  <si>
    <t>对事业单位经常性补助</t>
  </si>
  <si>
    <t>印刷费</t>
  </si>
  <si>
    <t>水费</t>
  </si>
  <si>
    <t>电费</t>
  </si>
  <si>
    <t>507</t>
  </si>
  <si>
    <t>对企业补助</t>
  </si>
  <si>
    <t>邮电费</t>
  </si>
  <si>
    <t>费用补贴</t>
  </si>
  <si>
    <t>差旅费</t>
  </si>
  <si>
    <t>509</t>
  </si>
  <si>
    <t>对个人和家庭的补助</t>
  </si>
  <si>
    <t>维修（护）费</t>
  </si>
  <si>
    <t>社会福利和救助</t>
  </si>
  <si>
    <t>租赁费</t>
  </si>
  <si>
    <t>离退休费</t>
  </si>
  <si>
    <t>培训费</t>
  </si>
  <si>
    <t>专用材料费</t>
  </si>
  <si>
    <t>26</t>
  </si>
  <si>
    <t>劳务费</t>
  </si>
  <si>
    <t>27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</si>
  <si>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</si>
  <si>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</si>
  <si>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</si>
  <si>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</si>
  <si>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</si>
  <si>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</si>
  <si>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</si>
  <si>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</si>
  <si>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</si>
  <si>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</si>
  <si>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</si>
  <si>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</si>
  <si>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312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</si>
  <si>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</si>
  <si>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</si>
  <si>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</si>
  <si>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</si>
  <si>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</si>
  <si>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</si>
  <si>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</si>
  <si>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</si>
  <si>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</si>
  <si>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</si>
  <si>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</si>
  <si>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</si>
  <si>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</si>
  <si>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</si>
  <si>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</si>
  <si>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</si>
  <si>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</si>
  <si>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</si>
  <si>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</si>
  <si>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</si>
  <si>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</si>
  <si>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</si>
  <si>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</si>
  <si>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</si>
  <si>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</si>
  <si>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</si>
  <si>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</si>
  <si>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530325210000000023445</t>
  </si>
  <si>
    <t>行政人员支出工资</t>
  </si>
  <si>
    <t>30101</t>
  </si>
  <si>
    <t>530325210000000023446</t>
  </si>
  <si>
    <t>事业人员支出工资</t>
  </si>
  <si>
    <t>30102</t>
  </si>
  <si>
    <t>30103</t>
  </si>
  <si>
    <t>530325231100001511879</t>
  </si>
  <si>
    <t>公务员年终考核奖</t>
  </si>
  <si>
    <t>30107</t>
  </si>
  <si>
    <t>530325231100001511880</t>
  </si>
  <si>
    <t>事业人员参照公务员规范后绩效奖</t>
  </si>
  <si>
    <t>530325210000000023453</t>
  </si>
  <si>
    <t>养老保险</t>
  </si>
  <si>
    <t>30108</t>
  </si>
  <si>
    <t>530325221100000625706</t>
  </si>
  <si>
    <t>职业年金</t>
  </si>
  <si>
    <t>30109</t>
  </si>
  <si>
    <t>530325210000000023454</t>
  </si>
  <si>
    <t>医疗保险</t>
  </si>
  <si>
    <t>30110</t>
  </si>
  <si>
    <t>530325210000000023449</t>
  </si>
  <si>
    <t>30111</t>
  </si>
  <si>
    <t>530325210000000023452</t>
  </si>
  <si>
    <t>退休公务员医疗</t>
  </si>
  <si>
    <t>530325210000000023448</t>
  </si>
  <si>
    <t>工伤保险</t>
  </si>
  <si>
    <t>30112</t>
  </si>
  <si>
    <t>530325210000000023450</t>
  </si>
  <si>
    <t>生育保险</t>
  </si>
  <si>
    <t>530325210000000023455</t>
  </si>
  <si>
    <t>30113</t>
  </si>
  <si>
    <t>530325231100001511882</t>
  </si>
  <si>
    <t>公务接待</t>
  </si>
  <si>
    <t>30217</t>
  </si>
  <si>
    <t>530325231100001511897</t>
  </si>
  <si>
    <t>一般公用经费</t>
  </si>
  <si>
    <t>30214</t>
  </si>
  <si>
    <t>30201</t>
  </si>
  <si>
    <t>30211</t>
  </si>
  <si>
    <t>30229</t>
  </si>
  <si>
    <t>30215</t>
  </si>
  <si>
    <t>530325221100000625708</t>
  </si>
  <si>
    <t>30228</t>
  </si>
  <si>
    <t>530325210000000023459</t>
  </si>
  <si>
    <t>公车购置及运维费</t>
  </si>
  <si>
    <t>30231</t>
  </si>
  <si>
    <t>530325210000000023461</t>
  </si>
  <si>
    <t>行政人员公务交通补贴</t>
  </si>
  <si>
    <t>30239</t>
  </si>
  <si>
    <t>530325210000000023456</t>
  </si>
  <si>
    <t>30305</t>
  </si>
  <si>
    <t>530325210000000023486</t>
  </si>
  <si>
    <t>530325231100001513128</t>
  </si>
  <si>
    <t>530325210000000023493</t>
  </si>
  <si>
    <t>530325221100000617800</t>
  </si>
  <si>
    <t>530325210000000023494</t>
  </si>
  <si>
    <t>530325210000000023489</t>
  </si>
  <si>
    <t>530325210000000023492</t>
  </si>
  <si>
    <t>530325210000000023488</t>
  </si>
  <si>
    <t>530325210000000023490</t>
  </si>
  <si>
    <t>530325210000000023495</t>
  </si>
  <si>
    <t>530325231100001513114</t>
  </si>
  <si>
    <t>30213</t>
  </si>
  <si>
    <t>30226</t>
  </si>
  <si>
    <t>30206</t>
  </si>
  <si>
    <t>530325241100002406280</t>
  </si>
  <si>
    <t>30205</t>
  </si>
  <si>
    <t>30202</t>
  </si>
  <si>
    <t>30207</t>
  </si>
  <si>
    <t>30216</t>
  </si>
  <si>
    <t>530325221100000653262</t>
  </si>
  <si>
    <t>530325210000000023499</t>
  </si>
  <si>
    <t>530325210000000023496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</si>
  <si>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</si>
  <si>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</si>
  <si>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</si>
  <si>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</si>
  <si>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</si>
  <si>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</si>
  <si>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</si>
  <si>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单位自有资金</t>
  </si>
  <si>
    <t>事业发展类</t>
  </si>
  <si>
    <t>530325241100002473848</t>
  </si>
  <si>
    <t>免费乘坐城市公交车补助资金</t>
  </si>
  <si>
    <t>民生类</t>
  </si>
  <si>
    <t>530325241100002406440</t>
  </si>
  <si>
    <t>31204</t>
  </si>
  <si>
    <t>县级配套农村公路养护经费</t>
  </si>
  <si>
    <t>530325241100002406458</t>
  </si>
  <si>
    <t>31006</t>
  </si>
  <si>
    <t>遗属生活困难补助经费</t>
  </si>
  <si>
    <t>530325241100002406439</t>
  </si>
  <si>
    <t>治超罚没收入返还工作经费</t>
  </si>
  <si>
    <t>专项业务类</t>
  </si>
  <si>
    <t>530325210000000024192</t>
  </si>
  <si>
    <t>30218</t>
  </si>
  <si>
    <t>30227</t>
  </si>
  <si>
    <t>530325241100002399228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</si>
  <si>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</si>
  <si>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</si>
  <si>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</si>
  <si>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</si>
  <si>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</si>
  <si>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</si>
  <si>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</si>
  <si>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</si>
  <si>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</si>
  <si>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</si>
  <si>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</si>
  <si>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</si>
  <si>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遗属生活困难补助</t>
  </si>
  <si>
    <t>产出指标</t>
  </si>
  <si>
    <t>数量指标</t>
  </si>
  <si>
    <t>发放人数</t>
  </si>
  <si>
    <t>=</t>
  </si>
  <si>
    <t>人</t>
  </si>
  <si>
    <t>定量指标</t>
  </si>
  <si>
    <t>效益指标</t>
  </si>
  <si>
    <t>社会效益指标</t>
  </si>
  <si>
    <t>足额发放</t>
  </si>
  <si>
    <t>18000</t>
  </si>
  <si>
    <t>元</t>
  </si>
  <si>
    <t>满意度指标</t>
  </si>
  <si>
    <t>服务对象满意度指标</t>
  </si>
  <si>
    <t>遗属满意度</t>
  </si>
  <si>
    <t>&gt;=</t>
  </si>
  <si>
    <t>80</t>
  </si>
  <si>
    <t>%</t>
  </si>
  <si>
    <t>使用自有资金20万元</t>
  </si>
  <si>
    <t>质量指标</t>
  </si>
  <si>
    <t>资金使用合规性</t>
  </si>
  <si>
    <t>合规</t>
  </si>
  <si>
    <t>定性指标</t>
  </si>
  <si>
    <t>富财预【2023】40号</t>
  </si>
  <si>
    <t>保障单位工作开展</t>
  </si>
  <si>
    <t>保障</t>
  </si>
  <si>
    <t>职工满意度</t>
  </si>
  <si>
    <t>落实地方配套养护资金，切实提高全县农村公路的路况水平和服务能力。</t>
  </si>
  <si>
    <t>是</t>
  </si>
  <si>
    <t>曲交规划【2023】2号</t>
  </si>
  <si>
    <t>列养率</t>
  </si>
  <si>
    <t>100</t>
  </si>
  <si>
    <t>公路安全水平</t>
  </si>
  <si>
    <t>提升</t>
  </si>
  <si>
    <t>改善通行服务水平群众满意度</t>
  </si>
  <si>
    <t>免费乘坐城市公交车</t>
  </si>
  <si>
    <t>补贴金额</t>
  </si>
  <si>
    <t>万元</t>
  </si>
  <si>
    <t>保障老年人、残疾人免费乘坐公交车</t>
  </si>
  <si>
    <t>保障到位</t>
  </si>
  <si>
    <t>老年人、残疾人满意度</t>
  </si>
  <si>
    <t>85</t>
  </si>
  <si>
    <t>全面加强治理非法超限超载车辆工作，使全县重点路线非法超限超载车辆基本消除违法状态，切实维护健康、规范、公平、有序的道路运输市场和良好的道路交通秩序，确保公路设施完好和公路交通安全。</t>
  </si>
  <si>
    <t>工资、办公费、差旅费、站点建设费、车辆费用</t>
  </si>
  <si>
    <t>12900000</t>
  </si>
  <si>
    <t>切实维护健康、规范、公平、有序的道路运输市场和良好的道路交通秩序，确保公路设施完好和公路交通安全。</t>
  </si>
  <si>
    <t>年</t>
  </si>
  <si>
    <t>群众满意度</t>
  </si>
  <si>
    <t>遗属生活困难补助情况说明</t>
  </si>
  <si>
    <t>98</t>
  </si>
  <si>
    <t>富交【2023】93号</t>
  </si>
  <si>
    <t>预算05-3表</t>
  </si>
  <si>
    <t>项目支出绩效目标表（另文下达）</t>
  </si>
  <si>
    <t>单位名称：富源县交通运输局</t>
  </si>
  <si>
    <t>富源县交通运输局无此项公开内容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</si>
  <si>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</si>
  <si>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</si>
  <si>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</si>
  <si>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</si>
  <si>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</si>
  <si>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</si>
  <si>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</si>
  <si>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</si>
  <si>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</si>
  <si>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</si>
  <si>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</si>
  <si>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</si>
  <si>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</si>
  <si>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</si>
  <si>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</si>
  <si>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</si>
  <si>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</si>
  <si>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</si>
  <si>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车辆油款</t>
  </si>
  <si>
    <t>车辆加油、添加燃料服务</t>
  </si>
  <si>
    <t>车辆修理费</t>
  </si>
  <si>
    <t>车辆维修和保养服务</t>
  </si>
  <si>
    <t>车辆保险</t>
  </si>
  <si>
    <t>机动车保险服务</t>
  </si>
  <si>
    <t>复印纸</t>
  </si>
  <si>
    <t>车辆维修费</t>
  </si>
  <si>
    <t>购买复印纸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</si>
  <si>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</si>
  <si>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</si>
  <si>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</si>
  <si>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</si>
  <si>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</si>
  <si>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</si>
  <si>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</si>
  <si>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</si>
  <si>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</si>
  <si>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</si>
  <si>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</si>
  <si>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</si>
  <si>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</si>
  <si>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</si>
  <si>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</si>
  <si>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</si>
  <si>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</si>
  <si>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</si>
  <si>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</si>
  <si>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</si>
  <si>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</si>
  <si>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</si>
  <si>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</si>
  <si>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</si>
  <si>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</si>
  <si>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</si>
  <si>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</si>
  <si>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</si>
  <si>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</si>
  <si>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</si>
  <si>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</si>
  <si>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</si>
  <si>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</si>
  <si>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</si>
  <si>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</si>
  <si>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</si>
  <si>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</si>
  <si>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</si>
  <si>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</si>
  <si>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</si>
  <si>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</si>
  <si>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</si>
  <si>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</si>
  <si>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</si>
  <si>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</si>
  <si>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311 专项业务类</t>
  </si>
  <si>
    <t>本级</t>
  </si>
  <si>
    <t>312 民生类</t>
  </si>
  <si>
    <t/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</si>
</sst>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;\-#,##0.00;;@"/>
    <numFmt numFmtId="42" formatCode="_ &quot;￥&quot;* #,##0_ ;_ &quot;￥&quot;* \-#,##0_ ;_ &quot;￥&quot;* &quot;-&quot;_ ;_ @_ "/>
    <numFmt numFmtId="177" formatCode="yyyy/mm/dd"/>
    <numFmt numFmtId="178" formatCode="0.00_);[Red]\-0.00\ "/>
    <numFmt numFmtId="179" formatCode="#,##0;\-#,##0;;@"/>
    <numFmt numFmtId="180" formatCode="hh:mm:ss"/>
    <numFmt numFmtId="181" formatCode="yyyy/mm/dd\ hh:mm:ss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9"/>
      <color rgb="FF000000"/>
      <name val="Microsoft YaHei UI"/>
      <charset val="134"/>
    </font>
    <font>
      <sz val="11"/>
      <color rgb="FFFF0000"/>
      <name val="宋体"/>
      <charset val="0"/>
      <scheme val="minor"/>
    </font>
    <font>
      <b/>
      <sz val="10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65">
    <xf numFmtId="0" fontId="0" fillId="0" borderId="0"/>
    <xf numFmtId="0" fontId="32" fillId="0" borderId="0">
      <alignment vertical="top"/>
      <protection locked="fals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32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0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</xf>
    <xf numFmtId="0" fontId="2" fillId="0" borderId="0">
      <alignment horizontal="center" vertical="center"/>
      <protection locked="false"/>
    </xf>
    <xf numFmtId="0" fontId="7" fillId="0" borderId="0">
      <alignment horizontal="center" vertical="center"/>
    </xf>
    <xf numFmtId="0" fontId="3" fillId="0" borderId="12">
      <alignment horizontal="left" vertical="center"/>
    </xf>
    <xf numFmtId="0" fontId="3" fillId="0" borderId="0">
      <alignment vertical="top"/>
      <protection locked="false"/>
    </xf>
    <xf numFmtId="0" fontId="4" fillId="0" borderId="1">
      <alignment horizontal="center" vertical="center"/>
    </xf>
    <xf numFmtId="0" fontId="4" fillId="0" borderId="10">
      <alignment horizontal="center" vertical="center"/>
    </xf>
    <xf numFmtId="0" fontId="4" fillId="0" borderId="6">
      <alignment horizontal="center" vertical="center" wrapText="true"/>
    </xf>
    <xf numFmtId="0" fontId="4" fillId="0" borderId="4">
      <alignment horizontal="center" vertical="center"/>
    </xf>
    <xf numFmtId="0" fontId="4" fillId="0" borderId="10">
      <alignment horizontal="center" vertical="center" wrapText="true"/>
    </xf>
    <xf numFmtId="0" fontId="4" fillId="0" borderId="2">
      <alignment horizontal="center" vertical="center"/>
    </xf>
    <xf numFmtId="0" fontId="4" fillId="0" borderId="9">
      <alignment horizontal="center" vertical="center" wrapText="true"/>
    </xf>
    <xf numFmtId="0" fontId="4" fillId="0" borderId="0">
      <alignment horizontal="left" vertical="center" wrapText="true"/>
    </xf>
    <xf numFmtId="0" fontId="4" fillId="0" borderId="8">
      <alignment horizontal="center" vertical="center" wrapText="true"/>
    </xf>
    <xf numFmtId="0" fontId="7" fillId="0" borderId="0">
      <alignment horizontal="center" vertical="center" wrapText="true"/>
    </xf>
    <xf numFmtId="0" fontId="4" fillId="0" borderId="0"/>
    <xf numFmtId="0" fontId="1" fillId="0" borderId="0"/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4" fillId="0" borderId="6">
      <alignment horizontal="center" vertical="center" wrapText="true"/>
    </xf>
    <xf numFmtId="0" fontId="32" fillId="0" borderId="0">
      <alignment vertical="top"/>
      <protection locked="false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3" fillId="0" borderId="1">
      <alignment horizontal="right" vertical="center" wrapText="true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10" fillId="0" borderId="0">
      <alignment horizontal="center" vertical="center"/>
      <protection locked="false"/>
    </xf>
    <xf numFmtId="0" fontId="4" fillId="0" borderId="2">
      <alignment horizontal="center" vertical="center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32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32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6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>
      <alignment wrapText="true"/>
    </xf>
    <xf numFmtId="0" fontId="2" fillId="0" borderId="0">
      <alignment horizontal="center" vertical="center" wrapText="true"/>
    </xf>
    <xf numFmtId="0" fontId="1" fillId="0" borderId="1"/>
    <xf numFmtId="0" fontId="3" fillId="0" borderId="1">
      <alignment horizontal="left" vertical="top" wrapText="true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4" fillId="0" borderId="3">
      <alignment horizontal="center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1" fillId="0" borderId="0"/>
    <xf numFmtId="0" fontId="3" fillId="0" borderId="0">
      <alignment horizontal="right"/>
      <protection locked="false"/>
    </xf>
    <xf numFmtId="0" fontId="6" fillId="0" borderId="0">
      <alignment horizontal="center" vertical="center" wrapText="tru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1" fillId="0" borderId="0"/>
    <xf numFmtId="0" fontId="1" fillId="0" borderId="0"/>
    <xf numFmtId="179" fontId="29" fillId="0" borderId="1">
      <alignment horizontal="right" vertical="center"/>
    </xf>
    <xf numFmtId="180" fontId="29" fillId="0" borderId="1">
      <alignment horizontal="right" vertical="center"/>
    </xf>
    <xf numFmtId="4" fontId="3" fillId="0" borderId="1">
      <alignment horizontal="right" vertical="center" wrapText="true"/>
    </xf>
    <xf numFmtId="0" fontId="36" fillId="9" borderId="17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76" fontId="29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49" fontId="9" fillId="0" borderId="0">
      <protection locked="false"/>
    </xf>
    <xf numFmtId="0" fontId="2" fillId="0" borderId="0">
      <alignment horizontal="center" vertical="center"/>
    </xf>
    <xf numFmtId="9" fontId="0" fillId="0" borderId="0" applyFont="false" applyFill="false" applyBorder="false" applyAlignment="false" applyProtection="false">
      <alignment vertical="center"/>
    </xf>
    <xf numFmtId="0" fontId="4" fillId="0" borderId="7">
      <alignment horizontal="center" vertical="center"/>
    </xf>
    <xf numFmtId="176" fontId="29" fillId="0" borderId="1">
      <alignment horizontal="right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1" fillId="21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30" fillId="0" borderId="1">
      <alignment horizontal="center" vertical="center"/>
    </xf>
    <xf numFmtId="4" fontId="3" fillId="0" borderId="1">
      <alignment horizontal="right"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0" fontId="4" fillId="0" borderId="0">
      <alignment horizontal="left" vertical="center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40" fillId="16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1" fillId="0" borderId="5">
      <alignment horizontal="center" vertical="center" wrapText="true"/>
      <protection locked="false"/>
    </xf>
    <xf numFmtId="49" fontId="1" fillId="0" borderId="0"/>
    <xf numFmtId="0" fontId="4" fillId="0" borderId="4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31" fillId="19" borderId="0" applyNumberFormat="false" applyBorder="false" applyAlignment="false" applyProtection="false">
      <alignment vertical="center"/>
    </xf>
    <xf numFmtId="0" fontId="4" fillId="0" borderId="2">
      <alignment horizontal="center" vertical="center"/>
    </xf>
    <xf numFmtId="0" fontId="4" fillId="0" borderId="6">
      <alignment horizontal="center" vertical="center"/>
    </xf>
    <xf numFmtId="0" fontId="18" fillId="0" borderId="0">
      <alignment horizontal="center"/>
    </xf>
    <xf numFmtId="0" fontId="4" fillId="0" borderId="3">
      <alignment horizontal="center" vertical="center" wrapText="true"/>
    </xf>
    <xf numFmtId="0" fontId="4" fillId="0" borderId="3">
      <alignment horizontal="center" vertical="center"/>
    </xf>
    <xf numFmtId="0" fontId="3" fillId="0" borderId="1">
      <alignment vertical="center" wrapText="true"/>
    </xf>
    <xf numFmtId="0" fontId="3" fillId="0" borderId="1">
      <alignment horizontal="right" vertical="center"/>
    </xf>
    <xf numFmtId="4" fontId="30" fillId="0" borderId="11">
      <alignment horizontal="right" vertical="center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49" fontId="29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37" fillId="0" borderId="0" applyNumberFormat="false" applyFill="false" applyBorder="false" applyAlignment="false" applyProtection="false">
      <alignment vertical="center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32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6" fillId="0" borderId="0">
      <alignment horizontal="center" vertical="center" wrapText="true"/>
    </xf>
    <xf numFmtId="0" fontId="27" fillId="13" borderId="0" applyNumberFormat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49" fontId="1" fillId="0" borderId="0"/>
    <xf numFmtId="0" fontId="4" fillId="0" borderId="2">
      <alignment horizontal="center" vertical="center" wrapText="true"/>
    </xf>
    <xf numFmtId="49" fontId="4" fillId="0" borderId="5">
      <alignment horizontal="center" vertical="center" wrapText="true"/>
    </xf>
    <xf numFmtId="0" fontId="1" fillId="0" borderId="1"/>
    <xf numFmtId="0" fontId="31" fillId="18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0" fontId="4" fillId="0" borderId="4">
      <alignment horizontal="center" vertical="center" wrapText="true"/>
    </xf>
    <xf numFmtId="0" fontId="3" fillId="0" borderId="6">
      <alignment horizontal="left" vertical="center"/>
    </xf>
    <xf numFmtId="0" fontId="3" fillId="0" borderId="1">
      <alignment horizontal="left" vertical="center" wrapText="true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78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1" fillId="23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2" fillId="0" borderId="0">
      <alignment horizontal="center" vertical="center"/>
    </xf>
    <xf numFmtId="0" fontId="32" fillId="0" borderId="0">
      <alignment vertical="top"/>
      <protection locked="false"/>
    </xf>
    <xf numFmtId="0" fontId="39" fillId="4" borderId="17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38" fillId="12" borderId="0" applyNumberFormat="false" applyBorder="false" applyAlignment="false" applyProtection="false">
      <alignment vertical="center"/>
    </xf>
    <xf numFmtId="0" fontId="44" fillId="24" borderId="0" applyNumberFormat="false" applyBorder="false" applyAlignment="false" applyProtection="false">
      <alignment vertical="center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0" fontId="30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1" fillId="26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1" fillId="0" borderId="0" applyNumberFormat="false" applyFill="false" applyBorder="false" applyAlignment="false" applyProtection="false">
      <alignment vertical="center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8" fillId="0" borderId="0">
      <alignment vertical="top"/>
    </xf>
    <xf numFmtId="0" fontId="4" fillId="0" borderId="0">
      <alignment horizontal="right" wrapText="true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2" fillId="0" borderId="18" applyNumberFormat="false" applyFill="false" applyAlignment="false" applyProtection="false">
      <alignment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177" fontId="29" fillId="0" borderId="1">
      <alignment horizontal="right" vertical="center"/>
    </xf>
    <xf numFmtId="0" fontId="27" fillId="27" borderId="0" applyNumberFormat="false" applyBorder="false" applyAlignment="false" applyProtection="false">
      <alignment vertical="center"/>
    </xf>
    <xf numFmtId="0" fontId="46" fillId="0" borderId="20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31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 wrapText="true"/>
    </xf>
    <xf numFmtId="0" fontId="4" fillId="0" borderId="4">
      <alignment horizontal="center" vertical="center"/>
    </xf>
    <xf numFmtId="0" fontId="47" fillId="0" borderId="21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2" fillId="0" borderId="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1" fillId="0" borderId="1">
      <alignment horizontal="center" vertical="center"/>
    </xf>
    <xf numFmtId="0" fontId="31" fillId="28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27" fillId="17" borderId="0" applyNumberFormat="false" applyBorder="false" applyAlignment="false" applyProtection="false">
      <alignment vertical="center"/>
    </xf>
    <xf numFmtId="4" fontId="3" fillId="0" borderId="10">
      <alignment horizontal="right" vertical="center"/>
      <protection locked="false"/>
    </xf>
    <xf numFmtId="0" fontId="4" fillId="0" borderId="0"/>
    <xf numFmtId="0" fontId="3" fillId="0" borderId="7">
      <alignment horizontal="left" vertical="center"/>
    </xf>
    <xf numFmtId="0" fontId="3" fillId="0" borderId="1">
      <alignment horizontal="left" vertical="center" wrapText="true"/>
      <protection locked="false"/>
    </xf>
    <xf numFmtId="0" fontId="1" fillId="0" borderId="5">
      <alignment horizontal="center" vertical="center"/>
    </xf>
    <xf numFmtId="0" fontId="48" fillId="0" borderId="0" applyNumberFormat="false" applyFill="false" applyBorder="false" applyAlignment="false" applyProtection="false">
      <alignment vertical="center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27" fillId="30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1" fillId="11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29" fillId="0" borderId="1">
      <alignment horizontal="right" vertical="center"/>
    </xf>
    <xf numFmtId="0" fontId="45" fillId="25" borderId="19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49" fontId="4" fillId="0" borderId="1">
      <alignment horizontal="center" vertical="center"/>
      <protection locked="false"/>
    </xf>
    <xf numFmtId="0" fontId="3" fillId="0" borderId="0">
      <alignment horizontal="right" vertical="center"/>
    </xf>
    <xf numFmtId="0" fontId="4" fillId="0" borderId="8">
      <alignment horizontal="center" vertical="center"/>
    </xf>
    <xf numFmtId="0" fontId="4" fillId="0" borderId="5">
      <alignment horizontal="center" vertical="center"/>
    </xf>
    <xf numFmtId="0" fontId="27" fillId="14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1" fillId="15" borderId="0" applyNumberFormat="false" applyBorder="false" applyAlignment="false" applyProtection="false">
      <alignment vertical="center"/>
    </xf>
    <xf numFmtId="0" fontId="32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0" fontId="1" fillId="0" borderId="0">
      <alignment horizontal="right"/>
    </xf>
    <xf numFmtId="178" fontId="3" fillId="0" borderId="1">
      <alignment horizontal="right" vertical="center"/>
      <protection locked="false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35" fillId="0" borderId="15" applyNumberFormat="false" applyFill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1" fillId="0" borderId="0"/>
    <xf numFmtId="0" fontId="4" fillId="0" borderId="4">
      <alignment horizontal="center" vertical="center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1" fillId="0" borderId="5">
      <alignment horizontal="center" vertical="center" wrapText="true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3" fillId="0" borderId="0">
      <alignment vertical="top"/>
      <protection locked="false"/>
    </xf>
    <xf numFmtId="0" fontId="27" fillId="20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32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32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49" fillId="0" borderId="0" applyNumberFormat="false" applyFill="false" applyBorder="false" applyAlignment="false" applyProtection="false">
      <alignment vertical="center"/>
    </xf>
    <xf numFmtId="0" fontId="4" fillId="0" borderId="1">
      <alignment vertical="center" wrapText="true"/>
    </xf>
    <xf numFmtId="0" fontId="4" fillId="0" borderId="3">
      <alignment horizontal="center" vertical="center"/>
    </xf>
    <xf numFmtId="0" fontId="27" fillId="31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0" fillId="0" borderId="0">
      <alignment horizontal="center" vertical="center"/>
    </xf>
    <xf numFmtId="0" fontId="1" fillId="0" borderId="0">
      <alignment vertical="top"/>
    </xf>
    <xf numFmtId="0" fontId="3" fillId="0" borderId="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4" fontId="3" fillId="0" borderId="10">
      <alignment horizontal="right" vertical="center"/>
      <protection locked="false"/>
    </xf>
    <xf numFmtId="4" fontId="3" fillId="0" borderId="1">
      <alignment horizontal="right" vertical="center" wrapText="true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1" fillId="0" borderId="1">
      <alignment horizontal="center" vertical="center"/>
      <protection locked="false"/>
    </xf>
    <xf numFmtId="0" fontId="32" fillId="0" borderId="0">
      <alignment vertical="top"/>
      <protection locked="false"/>
    </xf>
    <xf numFmtId="0" fontId="4" fillId="0" borderId="0"/>
    <xf numFmtId="0" fontId="3" fillId="0" borderId="1">
      <alignment horizontal="left" vertical="center" wrapText="true"/>
    </xf>
    <xf numFmtId="49" fontId="4" fillId="0" borderId="7">
      <alignment horizontal="center" vertical="center" wrapText="true"/>
    </xf>
    <xf numFmtId="4" fontId="3" fillId="0" borderId="11">
      <alignment horizontal="right" vertical="center"/>
      <protection locked="false"/>
    </xf>
    <xf numFmtId="4" fontId="30" fillId="0" borderId="1">
      <alignment horizontal="right" vertical="center"/>
    </xf>
    <xf numFmtId="0" fontId="3" fillId="0" borderId="1">
      <alignment horizontal="left" vertical="center" wrapText="true"/>
      <protection locked="false"/>
    </xf>
    <xf numFmtId="4" fontId="3" fillId="0" borderId="11">
      <alignment horizontal="right" vertical="center"/>
    </xf>
    <xf numFmtId="4" fontId="30" fillId="0" borderId="1">
      <alignment horizontal="right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3" fillId="0" borderId="1">
      <alignment horizontal="center" vertical="center" wrapText="true"/>
    </xf>
    <xf numFmtId="0" fontId="32" fillId="0" borderId="0">
      <alignment vertical="top"/>
      <protection locked="false"/>
    </xf>
    <xf numFmtId="0" fontId="1" fillId="0" borderId="12">
      <alignment horizontal="center" vertical="center" wrapText="true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0" fontId="10" fillId="0" borderId="0">
      <alignment horizontal="center" vertical="center"/>
    </xf>
    <xf numFmtId="178" fontId="3" fillId="0" borderId="1">
      <alignment horizontal="right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2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32" fillId="0" borderId="0">
      <alignment vertical="top"/>
      <protection locked="false"/>
    </xf>
    <xf numFmtId="0" fontId="4" fillId="0" borderId="0"/>
    <xf numFmtId="0" fontId="3" fillId="0" borderId="4">
      <alignment horizontal="left" vertical="center" wrapText="true"/>
    </xf>
    <xf numFmtId="0" fontId="10" fillId="0" borderId="0">
      <alignment horizontal="center" vertical="center"/>
      <protection locked="false"/>
    </xf>
    <xf numFmtId="0" fontId="4" fillId="0" borderId="2">
      <alignment horizontal="center" vertical="center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27" fillId="10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78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4" fillId="0" borderId="6">
      <alignment horizontal="center" vertical="center"/>
    </xf>
    <xf numFmtId="0" fontId="1" fillId="0" borderId="3">
      <alignment horizontal="center" vertical="center" wrapText="tru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horizontal="left" vertical="center" wrapText="true"/>
      <protection locked="false"/>
    </xf>
    <xf numFmtId="0" fontId="32" fillId="0" borderId="0">
      <alignment vertical="top"/>
      <protection locked="false"/>
    </xf>
    <xf numFmtId="49" fontId="1" fillId="0" borderId="1"/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4" fillId="0" borderId="7">
      <alignment horizontal="center" vertical="center"/>
    </xf>
    <xf numFmtId="0" fontId="1" fillId="0" borderId="5">
      <alignment horizontal="center" vertical="center"/>
    </xf>
    <xf numFmtId="0" fontId="34" fillId="0" borderId="5">
      <alignment horizontal="center" vertical="center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/>
    <xf numFmtId="0" fontId="8" fillId="0" borderId="0">
      <alignment vertical="top"/>
    </xf>
    <xf numFmtId="0" fontId="3" fillId="0" borderId="1">
      <alignment horizontal="left" vertical="center" wrapText="tru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1" fillId="0" borderId="0"/>
    <xf numFmtId="0" fontId="4" fillId="0" borderId="2">
      <alignment horizontal="center" vertical="center"/>
    </xf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30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33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30" fillId="0" borderId="4">
      <alignment horizontal="center" vertical="center"/>
      <protection locked="false"/>
    </xf>
    <xf numFmtId="0" fontId="30" fillId="0" borderId="1">
      <alignment horizontal="right" vertical="center"/>
    </xf>
    <xf numFmtId="0" fontId="32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32" fillId="0" borderId="0">
      <alignment vertical="top"/>
      <protection locked="false"/>
    </xf>
    <xf numFmtId="0" fontId="43" fillId="0" borderId="15" applyNumberFormat="false" applyFill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4" fillId="0" borderId="16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30" fillId="0" borderId="1">
      <alignment horizontal="center" vertical="center"/>
    </xf>
    <xf numFmtId="0" fontId="10" fillId="0" borderId="0">
      <alignment horizontal="center" vertical="center" wrapText="true"/>
      <protection locked="false"/>
    </xf>
    <xf numFmtId="0" fontId="31" fillId="6" borderId="0" applyNumberFormat="false" applyBorder="false" applyAlignment="false" applyProtection="false">
      <alignment vertical="center"/>
    </xf>
    <xf numFmtId="0" fontId="32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1" fillId="5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4" fillId="0" borderId="0"/>
    <xf numFmtId="0" fontId="1" fillId="0" borderId="0"/>
    <xf numFmtId="0" fontId="4" fillId="0" borderId="10">
      <alignment horizontal="center" vertical="center" wrapText="true"/>
      <protection locked="false"/>
    </xf>
    <xf numFmtId="0" fontId="32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0">
      <alignment horizontal="left" vertical="center"/>
      <protection locked="false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30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1" fillId="0" borderId="0">
      <alignment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81" fontId="29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28" fillId="4" borderId="14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32" fillId="0" borderId="0">
      <alignment vertical="top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1" fillId="0" borderId="0">
      <alignment vertical="center"/>
    </xf>
    <xf numFmtId="0" fontId="27" fillId="3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2" borderId="13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32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</cellStyleXfs>
  <cellXfs count="265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321" applyFont="true" applyBorder="true">
      <alignment horizontal="center" vertical="center"/>
    </xf>
    <xf numFmtId="49" fontId="5" fillId="0" borderId="1" xfId="207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56" applyFont="true" applyBorder="true">
      <alignment horizontal="center" vertical="center" wrapText="true"/>
      <protection locked="false"/>
    </xf>
    <xf numFmtId="0" fontId="3" fillId="0" borderId="1" xfId="489" applyFont="true" applyBorder="true">
      <alignment horizontal="left" vertical="center" wrapText="true"/>
      <protection locked="false"/>
    </xf>
    <xf numFmtId="0" fontId="3" fillId="0" borderId="1" xfId="170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416" applyFont="true" applyBorder="true">
      <alignment horizontal="center" vertical="center"/>
      <protection locked="false"/>
    </xf>
    <xf numFmtId="176" fontId="5" fillId="0" borderId="1" xfId="0" applyNumberFormat="true" applyFont="true" applyBorder="true" applyAlignment="true">
      <alignment horizontal="right" vertical="center"/>
    </xf>
    <xf numFmtId="49" fontId="1" fillId="0" borderId="0" xfId="309" applyNumberFormat="true" applyFont="true" applyBorder="true"/>
    <xf numFmtId="0" fontId="2" fillId="0" borderId="0" xfId="307" applyFont="true" applyBorder="true">
      <alignment horizontal="center" vertical="center"/>
    </xf>
    <xf numFmtId="0" fontId="4" fillId="0" borderId="0" xfId="478" applyFont="true" applyBorder="true">
      <alignment horizontal="left" vertical="center"/>
    </xf>
    <xf numFmtId="0" fontId="4" fillId="0" borderId="2" xfId="442" applyFont="true" applyBorder="true">
      <alignment horizontal="center" vertical="center" wrapText="true"/>
      <protection locked="false"/>
    </xf>
    <xf numFmtId="0" fontId="4" fillId="0" borderId="2" xfId="187" applyFont="true" applyBorder="true">
      <alignment horizontal="center" vertical="center" wrapText="true"/>
    </xf>
    <xf numFmtId="0" fontId="4" fillId="0" borderId="3" xfId="456" applyFont="true" applyBorder="true">
      <alignment horizontal="center" vertical="center" wrapText="true"/>
      <protection locked="false"/>
    </xf>
    <xf numFmtId="0" fontId="4" fillId="0" borderId="3" xfId="177" applyFont="true" applyBorder="true">
      <alignment horizontal="center" vertical="center" wrapText="true"/>
    </xf>
    <xf numFmtId="0" fontId="4" fillId="0" borderId="4" xfId="467" applyFont="true" applyBorder="true">
      <alignment horizontal="center" vertical="center" wrapText="true"/>
      <protection locked="false"/>
    </xf>
    <xf numFmtId="0" fontId="4" fillId="0" borderId="4" xfId="161" applyFont="true" applyBorder="true">
      <alignment horizontal="center" vertical="center" wrapText="true"/>
    </xf>
    <xf numFmtId="0" fontId="3" fillId="0" borderId="1" xfId="6" applyFont="true" applyBorder="true">
      <alignment horizontal="left" vertical="center" wrapText="true"/>
    </xf>
    <xf numFmtId="0" fontId="1" fillId="0" borderId="5" xfId="376" applyFont="true" applyBorder="true">
      <alignment horizontal="center" vertical="center" wrapText="true"/>
      <protection locked="false"/>
    </xf>
    <xf numFmtId="0" fontId="3" fillId="0" borderId="6" xfId="3" applyFont="true" applyBorder="true">
      <alignment horizontal="left" vertical="center"/>
    </xf>
    <xf numFmtId="0" fontId="4" fillId="0" borderId="0" xfId="230" applyFont="true" applyBorder="true"/>
    <xf numFmtId="0" fontId="4" fillId="0" borderId="2" xfId="178" applyFont="true" applyBorder="true">
      <alignment horizontal="center" vertical="center"/>
    </xf>
    <xf numFmtId="0" fontId="4" fillId="0" borderId="3" xfId="197" applyFont="true" applyBorder="true">
      <alignment horizontal="center" vertical="center"/>
    </xf>
    <xf numFmtId="0" fontId="4" fillId="0" borderId="4" xfId="162" applyFont="true" applyBorder="true">
      <alignment horizontal="center" vertical="center"/>
    </xf>
    <xf numFmtId="0" fontId="3" fillId="0" borderId="7" xfId="141" applyFont="true" applyBorder="true">
      <alignment horizontal="left" vertical="center"/>
    </xf>
    <xf numFmtId="0" fontId="1" fillId="0" borderId="0" xfId="299" applyFont="true" applyBorder="true">
      <alignment horizontal="right" vertical="center"/>
      <protection locked="false"/>
    </xf>
    <xf numFmtId="0" fontId="4" fillId="0" borderId="5" xfId="188" applyFont="true" applyBorder="true">
      <alignment horizontal="center" vertical="center"/>
    </xf>
    <xf numFmtId="0" fontId="4" fillId="0" borderId="6" xfId="231" applyFont="true" applyBorder="true">
      <alignment horizontal="center" vertical="center"/>
    </xf>
    <xf numFmtId="0" fontId="4" fillId="0" borderId="7" xfId="204" applyFont="true" applyBorder="true">
      <alignment horizontal="center" vertical="center"/>
    </xf>
    <xf numFmtId="0" fontId="6" fillId="0" borderId="0" xfId="134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68" applyFont="true" applyBorder="true">
      <alignment horizontal="center" vertical="center" wrapText="true"/>
    </xf>
    <xf numFmtId="0" fontId="3" fillId="0" borderId="1" xfId="272" applyFont="true" applyBorder="true">
      <alignment horizontal="center" vertical="center" wrapText="true"/>
      <protection locked="false"/>
    </xf>
    <xf numFmtId="0" fontId="3" fillId="0" borderId="7" xfId="594" applyFont="true" applyBorder="true">
      <alignment vertical="center" wrapText="true"/>
      <protection locked="false"/>
    </xf>
    <xf numFmtId="0" fontId="3" fillId="0" borderId="0" xfId="497" applyFont="true" applyBorder="true">
      <alignment horizontal="right" vertical="center"/>
    </xf>
    <xf numFmtId="0" fontId="4" fillId="0" borderId="5" xfId="599" applyFont="true" applyBorder="true">
      <alignment horizontal="center" vertical="center" wrapText="true"/>
    </xf>
    <xf numFmtId="0" fontId="4" fillId="0" borderId="6" xfId="61" applyFont="true" applyBorder="true">
      <alignment horizontal="center" vertical="center" wrapText="true"/>
    </xf>
    <xf numFmtId="0" fontId="4" fillId="0" borderId="7" xfId="507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9" applyFont="true" applyBorder="true">
      <alignment horizontal="center" vertical="center"/>
      <protection locked="false"/>
    </xf>
    <xf numFmtId="0" fontId="4" fillId="0" borderId="1" xfId="661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279" applyFont="true" applyBorder="true">
      <alignment horizontal="right" vertical="center"/>
    </xf>
    <xf numFmtId="0" fontId="7" fillId="0" borderId="0" xfId="55" applyFont="true" applyBorder="true">
      <alignment horizontal="center" vertical="center" wrapText="true"/>
    </xf>
    <xf numFmtId="0" fontId="7" fillId="0" borderId="0" xfId="43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7" applyFont="true" applyBorder="true">
      <alignment wrapText="true"/>
    </xf>
    <xf numFmtId="0" fontId="4" fillId="0" borderId="0" xfId="283" applyFont="true" applyBorder="true">
      <alignment horizontal="right" wrapText="true"/>
    </xf>
    <xf numFmtId="0" fontId="4" fillId="0" borderId="1" xfId="534" applyFont="true" applyBorder="true">
      <alignment horizontal="center" vertical="center" wrapText="true"/>
    </xf>
    <xf numFmtId="0" fontId="4" fillId="0" borderId="1" xfId="46" applyFont="true" applyBorder="true">
      <alignment horizontal="center" vertical="center"/>
    </xf>
    <xf numFmtId="0" fontId="4" fillId="0" borderId="1" xfId="398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3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63" applyFont="true" applyBorder="true">
      <alignment horizontal="right" vertical="center"/>
      <protection locked="false"/>
    </xf>
    <xf numFmtId="0" fontId="4" fillId="0" borderId="0" xfId="461" applyFont="true" applyBorder="true">
      <alignment horizontal="right" vertical="center"/>
      <protection locked="false"/>
    </xf>
    <xf numFmtId="0" fontId="1" fillId="0" borderId="1" xfId="437" applyFont="true" applyBorder="true">
      <alignment horizontal="center"/>
    </xf>
    <xf numFmtId="0" fontId="1" fillId="0" borderId="0" xfId="24" applyFont="true" applyBorder="true">
      <alignment wrapText="true"/>
    </xf>
    <xf numFmtId="0" fontId="1" fillId="0" borderId="0" xfId="662" applyFont="true" applyBorder="true">
      <protection locked="false"/>
    </xf>
    <xf numFmtId="0" fontId="2" fillId="0" borderId="0" xfId="122" applyFont="true" applyBorder="true">
      <alignment horizontal="center" vertical="center" wrapText="true"/>
    </xf>
    <xf numFmtId="0" fontId="2" fillId="0" borderId="0" xfId="74" applyFont="true" applyBorder="true">
      <alignment horizontal="center" vertical="center"/>
      <protection locked="false"/>
    </xf>
    <xf numFmtId="0" fontId="3" fillId="0" borderId="0" xfId="22" applyFont="true" applyBorder="true">
      <alignment horizontal="left" vertical="center" wrapText="true"/>
    </xf>
    <xf numFmtId="0" fontId="4" fillId="0" borderId="8" xfId="120" applyFont="true" applyBorder="true">
      <alignment horizontal="center" vertical="center" wrapText="true"/>
    </xf>
    <xf numFmtId="0" fontId="4" fillId="0" borderId="8" xfId="112" applyFont="true" applyBorder="true">
      <alignment horizontal="center" vertical="center" wrapText="true"/>
      <protection locked="false"/>
    </xf>
    <xf numFmtId="0" fontId="4" fillId="0" borderId="9" xfId="119" applyFont="true" applyBorder="true">
      <alignment horizontal="center" vertical="center" wrapText="true"/>
    </xf>
    <xf numFmtId="0" fontId="4" fillId="0" borderId="9" xfId="659" applyFont="true" applyBorder="true">
      <alignment horizontal="center" vertical="center" wrapText="true"/>
      <protection locked="false"/>
    </xf>
    <xf numFmtId="0" fontId="4" fillId="0" borderId="10" xfId="116" applyFont="true" applyBorder="true">
      <alignment horizontal="center" vertical="center" wrapText="true"/>
    </xf>
    <xf numFmtId="0" fontId="4" fillId="0" borderId="10" xfId="663" applyFont="true" applyBorder="true">
      <alignment horizontal="center" vertical="center" wrapText="true"/>
      <protection locked="false"/>
    </xf>
    <xf numFmtId="0" fontId="3" fillId="0" borderId="10" xfId="151" applyFont="true" applyBorder="true">
      <alignment horizontal="left" vertical="center" wrapText="true"/>
    </xf>
    <xf numFmtId="0" fontId="3" fillId="0" borderId="10" xfId="137" applyFont="true" applyBorder="true">
      <alignment horizontal="right" vertical="center"/>
      <protection locked="false"/>
    </xf>
    <xf numFmtId="0" fontId="3" fillId="0" borderId="11" xfId="18" applyFont="true" applyBorder="true">
      <alignment horizontal="center" vertical="center"/>
    </xf>
    <xf numFmtId="0" fontId="3" fillId="0" borderId="12" xfId="113" applyFont="true" applyBorder="true">
      <alignment horizontal="left" vertical="center"/>
    </xf>
    <xf numFmtId="0" fontId="3" fillId="0" borderId="10" xfId="658" applyFont="true" applyBorder="true">
      <alignment horizontal="left" vertical="center"/>
    </xf>
    <xf numFmtId="0" fontId="3" fillId="0" borderId="0" xfId="360" applyFont="true" applyBorder="true">
      <alignment vertical="top" wrapText="true"/>
      <protection locked="false"/>
    </xf>
    <xf numFmtId="0" fontId="2" fillId="0" borderId="0" xfId="80" applyFont="true" applyBorder="true">
      <alignment horizontal="center" vertical="center" wrapText="true"/>
      <protection locked="false"/>
    </xf>
    <xf numFmtId="0" fontId="4" fillId="0" borderId="6" xfId="76" applyFont="true" applyBorder="true">
      <alignment horizontal="center" vertical="center" wrapText="true"/>
      <protection locked="false"/>
    </xf>
    <xf numFmtId="0" fontId="3" fillId="0" borderId="0" xfId="361" applyFont="true" applyBorder="true">
      <alignment horizontal="right"/>
      <protection locked="false"/>
    </xf>
    <xf numFmtId="0" fontId="4" fillId="0" borderId="6" xfId="431" applyFont="true" applyBorder="true">
      <alignment horizontal="center" vertical="center"/>
      <protection locked="false"/>
    </xf>
    <xf numFmtId="0" fontId="4" fillId="0" borderId="12" xfId="71" applyFont="true" applyBorder="true">
      <alignment horizontal="center" vertical="center" wrapText="true"/>
    </xf>
    <xf numFmtId="0" fontId="4" fillId="0" borderId="12" xfId="443" applyFont="true" applyBorder="true">
      <alignment horizontal="center" vertical="center"/>
      <protection locked="false"/>
    </xf>
    <xf numFmtId="0" fontId="3" fillId="0" borderId="0" xfId="218" applyFont="true" applyBorder="true">
      <alignment horizontal="right" vertical="center" wrapText="true"/>
      <protection locked="false"/>
    </xf>
    <xf numFmtId="0" fontId="3" fillId="0" borderId="0" xfId="458" applyFont="true" applyBorder="true">
      <alignment horizontal="right" vertical="center" wrapText="true"/>
    </xf>
    <xf numFmtId="0" fontId="3" fillId="0" borderId="0" xfId="432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44" applyFont="true" applyBorder="true">
      <alignment horizontal="center" vertical="center" wrapText="true"/>
      <protection locked="false"/>
    </xf>
    <xf numFmtId="0" fontId="4" fillId="0" borderId="10" xfId="47" applyFont="true" applyBorder="true">
      <alignment horizontal="center" vertical="center"/>
    </xf>
    <xf numFmtId="49" fontId="5" fillId="0" borderId="1" xfId="207" applyNumberFormat="true" applyFont="true" applyBorder="true" applyAlignment="true">
      <alignment horizontal="left" vertical="center" wrapText="true" indent="1"/>
    </xf>
    <xf numFmtId="0" fontId="4" fillId="0" borderId="10" xfId="153" applyFont="true" applyBorder="true">
      <alignment horizontal="center" vertical="center"/>
      <protection locked="false"/>
    </xf>
    <xf numFmtId="0" fontId="3" fillId="0" borderId="10" xfId="64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39" applyFont="true" applyBorder="true">
      <alignment horizontal="right"/>
      <protection locked="false"/>
    </xf>
    <xf numFmtId="49" fontId="9" fillId="0" borderId="0" xfId="660" applyNumberFormat="true" applyFont="true" applyBorder="true">
      <protection locked="false"/>
    </xf>
    <xf numFmtId="0" fontId="1" fillId="0" borderId="0" xfId="362" applyFont="true" applyBorder="true">
      <alignment horizontal="right"/>
    </xf>
    <xf numFmtId="0" fontId="10" fillId="0" borderId="0" xfId="541" applyFont="true" applyBorder="true">
      <alignment horizontal="center" vertical="center" wrapText="true"/>
      <protection locked="false"/>
    </xf>
    <xf numFmtId="0" fontId="10" fillId="0" borderId="0" xfId="72" applyFont="true" applyBorder="true">
      <alignment horizontal="center" vertical="center"/>
      <protection locked="false"/>
    </xf>
    <xf numFmtId="0" fontId="10" fillId="0" borderId="0" xfId="433" applyFont="true" applyBorder="true">
      <alignment horizontal="center" vertical="center"/>
    </xf>
    <xf numFmtId="0" fontId="3" fillId="0" borderId="0" xfId="577" applyFont="true" applyBorder="true">
      <alignment horizontal="left" vertical="center"/>
      <protection locked="false"/>
    </xf>
    <xf numFmtId="0" fontId="4" fillId="0" borderId="2" xfId="547" applyFont="true" applyBorder="true">
      <alignment horizontal="center" vertical="center"/>
      <protection locked="false"/>
    </xf>
    <xf numFmtId="49" fontId="4" fillId="0" borderId="2" xfId="664" applyNumberFormat="true" applyFont="true" applyBorder="true">
      <alignment horizontal="center" vertical="center" wrapText="true"/>
      <protection locked="false"/>
    </xf>
    <xf numFmtId="0" fontId="4" fillId="0" borderId="3" xfId="261" applyFont="true" applyBorder="true">
      <alignment horizontal="center" vertical="center"/>
      <protection locked="false"/>
    </xf>
    <xf numFmtId="49" fontId="4" fillId="0" borderId="3" xfId="138" applyNumberFormat="true" applyFont="true" applyBorder="true">
      <alignment horizontal="center" vertical="center" wrapText="true"/>
      <protection locked="false"/>
    </xf>
    <xf numFmtId="49" fontId="4" fillId="0" borderId="1" xfId="81" applyNumberFormat="true" applyFont="true" applyBorder="true">
      <alignment horizontal="center" vertical="center"/>
      <protection locked="false"/>
    </xf>
    <xf numFmtId="0" fontId="3" fillId="0" borderId="1" xfId="475" applyFont="true" applyBorder="true">
      <alignment horizontal="left" vertical="center" wrapText="true"/>
      <protection locked="false"/>
    </xf>
    <xf numFmtId="0" fontId="1" fillId="0" borderId="6" xfId="600" applyFont="true" applyBorder="true">
      <alignment horizontal="center" vertical="center"/>
      <protection locked="false"/>
    </xf>
    <xf numFmtId="0" fontId="1" fillId="0" borderId="7" xfId="66" applyFont="true" applyBorder="true">
      <alignment horizontal="center" vertical="center"/>
      <protection locked="false"/>
    </xf>
    <xf numFmtId="0" fontId="3" fillId="0" borderId="0" xfId="27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64" applyNumberFormat="true" applyFont="true" applyBorder="true">
      <alignment horizontal="center" vertical="center" wrapText="true"/>
      <protection locked="false"/>
    </xf>
    <xf numFmtId="49" fontId="4" fillId="0" borderId="1" xfId="138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66" applyFont="true" applyBorder="true">
      <alignment horizontal="center" vertical="center"/>
      <protection locked="false"/>
    </xf>
    <xf numFmtId="0" fontId="6" fillId="0" borderId="0" xfId="374" applyFont="true" applyBorder="true">
      <alignment horizontal="center" vertical="center"/>
    </xf>
    <xf numFmtId="0" fontId="0" fillId="0" borderId="0" xfId="0" applyFont="true" applyBorder="true" applyAlignment="true">
      <alignment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48" applyFont="true" applyBorder="true">
      <alignment vertical="center" wrapText="true"/>
    </xf>
    <xf numFmtId="0" fontId="3" fillId="0" borderId="1" xfId="135" applyFont="true" applyBorder="true">
      <alignment horizontal="center" vertical="center" wrapText="true"/>
    </xf>
    <xf numFmtId="0" fontId="3" fillId="0" borderId="1" xfId="69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3" applyFont="true" applyBorder="true">
      <alignment horizontal="left" vertical="center"/>
    </xf>
    <xf numFmtId="0" fontId="4" fillId="0" borderId="1" xfId="177" applyFont="true" applyBorder="true">
      <alignment horizontal="center" vertical="center" wrapText="true"/>
    </xf>
    <xf numFmtId="0" fontId="3" fillId="0" borderId="1" xfId="141" applyFont="true" applyBorder="true">
      <alignment horizontal="left" vertical="center"/>
    </xf>
    <xf numFmtId="0" fontId="4" fillId="0" borderId="1" xfId="110" applyFont="true" applyBorder="true">
      <alignment horizontal="center" vertical="center"/>
    </xf>
    <xf numFmtId="0" fontId="4" fillId="0" borderId="1" xfId="609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50" applyFont="true" applyBorder="true">
      <alignment vertical="top"/>
      <protection locked="false"/>
    </xf>
    <xf numFmtId="49" fontId="1" fillId="0" borderId="0" xfId="557" applyNumberFormat="true" applyFont="true" applyBorder="true">
      <protection locked="false"/>
    </xf>
    <xf numFmtId="0" fontId="4" fillId="0" borderId="0" xfId="271" applyFont="true" applyBorder="true">
      <alignment horizontal="left" vertical="center"/>
      <protection locked="false"/>
    </xf>
    <xf numFmtId="0" fontId="4" fillId="0" borderId="1" xfId="442" applyFont="true" applyBorder="true">
      <alignment horizontal="center" vertical="center" wrapText="true"/>
      <protection locked="false"/>
    </xf>
    <xf numFmtId="0" fontId="4" fillId="0" borderId="1" xfId="456" applyFont="true" applyBorder="true">
      <alignment horizontal="center" vertical="center" wrapText="true"/>
      <protection locked="false"/>
    </xf>
    <xf numFmtId="0" fontId="4" fillId="0" borderId="1" xfId="261" applyFont="true" applyBorder="true">
      <alignment horizontal="center" vertical="center"/>
      <protection locked="false"/>
    </xf>
    <xf numFmtId="0" fontId="4" fillId="0" borderId="1" xfId="197" applyFont="true" applyBorder="true">
      <alignment horizontal="center" vertical="center"/>
    </xf>
    <xf numFmtId="0" fontId="4" fillId="0" borderId="1" xfId="524" applyFont="true" applyBorder="true">
      <alignment horizontal="center" vertical="center"/>
      <protection locked="false"/>
    </xf>
    <xf numFmtId="0" fontId="3" fillId="0" borderId="1" xfId="298" applyFont="true" applyBorder="true">
      <alignment horizontal="left" vertical="center"/>
    </xf>
    <xf numFmtId="49" fontId="5" fillId="0" borderId="1" xfId="207" applyNumberFormat="true" applyFont="true" applyBorder="true" applyAlignment="true">
      <alignment horizontal="left" vertical="center" wrapText="true" indent="2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4" fillId="0" borderId="1" xfId="567" applyFont="true" applyBorder="true">
      <alignment horizontal="center" vertical="center" wrapText="true"/>
      <protection locked="false"/>
    </xf>
    <xf numFmtId="0" fontId="4" fillId="0" borderId="1" xfId="579" applyFont="true" applyBorder="true">
      <alignment horizontal="center" vertical="center" wrapText="true"/>
      <protection locked="false"/>
    </xf>
    <xf numFmtId="0" fontId="4" fillId="0" borderId="1" xfId="467" applyFont="true" applyBorder="true">
      <alignment horizontal="center" vertical="center" wrapText="true"/>
      <protection locked="false"/>
    </xf>
    <xf numFmtId="0" fontId="4" fillId="0" borderId="1" xfId="76" applyFont="true" applyBorder="true">
      <alignment horizontal="center" vertical="center" wrapText="true"/>
      <protection locked="false"/>
    </xf>
    <xf numFmtId="0" fontId="1" fillId="0" borderId="1" xfId="583" applyFont="true" applyBorder="true">
      <alignment horizontal="center"/>
    </xf>
    <xf numFmtId="0" fontId="1" fillId="0" borderId="1" xfId="376" applyFont="true" applyBorder="true">
      <alignment horizontal="center" vertical="center" wrapText="true"/>
      <protection locked="false"/>
    </xf>
    <xf numFmtId="0" fontId="3" fillId="0" borderId="1" xfId="225" applyFont="true" applyBorder="true">
      <alignment horizontal="left" vertical="center"/>
      <protection locked="false"/>
    </xf>
    <xf numFmtId="0" fontId="3" fillId="0" borderId="1" xfId="326" applyFont="true" applyBorder="true">
      <alignment horizontal="left" vertical="center"/>
      <protection locked="false"/>
    </xf>
    <xf numFmtId="0" fontId="1" fillId="0" borderId="0" xfId="638" applyFont="true" applyBorder="true">
      <alignment horizontal="center" wrapText="true"/>
    </xf>
    <xf numFmtId="0" fontId="17" fillId="0" borderId="0" xfId="639" applyFont="true" applyBorder="true">
      <alignment horizontal="center" vertical="center" wrapText="true"/>
    </xf>
    <xf numFmtId="0" fontId="18" fillId="0" borderId="1" xfId="643" applyFont="true" applyBorder="true">
      <alignment horizontal="center" vertical="center" wrapText="true"/>
    </xf>
    <xf numFmtId="0" fontId="18" fillId="0" borderId="1" xfId="649" applyFont="true" applyBorder="true">
      <alignment horizontal="center" vertical="center" wrapText="true"/>
    </xf>
    <xf numFmtId="0" fontId="3" fillId="0" borderId="0" xfId="250" applyFont="true" applyBorder="true">
      <alignment horizontal="right" wrapText="true"/>
    </xf>
    <xf numFmtId="176" fontId="19" fillId="0" borderId="0" xfId="0" applyNumberFormat="true" applyFont="true" applyBorder="true" applyAlignment="true">
      <alignment horizontal="right" vertical="center"/>
    </xf>
    <xf numFmtId="0" fontId="20" fillId="0" borderId="0" xfId="435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36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83" applyFont="true" applyBorder="true">
      <alignment horizontal="center" vertical="center"/>
    </xf>
    <xf numFmtId="0" fontId="21" fillId="0" borderId="1" xfId="469" applyFont="true" applyBorder="true">
      <alignment horizontal="center" vertical="center"/>
    </xf>
    <xf numFmtId="0" fontId="21" fillId="0" borderId="1" xfId="481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6" fontId="23" fillId="0" borderId="1" xfId="0" applyNumberFormat="true" applyFont="true" applyBorder="true" applyAlignment="true">
      <alignment horizontal="right" vertical="center"/>
    </xf>
    <xf numFmtId="176" fontId="23" fillId="0" borderId="1" xfId="0" applyNumberFormat="true" applyFont="true" applyBorder="true" applyAlignment="true">
      <alignment horizontal="right" vertical="center" indent="1"/>
    </xf>
    <xf numFmtId="176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31" applyFont="true" applyBorder="true">
      <alignment horizontal="center" vertical="center"/>
      <protection locked="false"/>
    </xf>
    <xf numFmtId="0" fontId="21" fillId="0" borderId="1" xfId="574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9" applyFont="true" applyBorder="true">
      <alignment horizontal="center" vertical="center"/>
      <protection locked="false"/>
    </xf>
    <xf numFmtId="0" fontId="22" fillId="0" borderId="1" xfId="172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07" applyFont="true" applyBorder="true">
      <alignment vertical="top"/>
    </xf>
    <xf numFmtId="49" fontId="4" fillId="0" borderId="1" xfId="252" applyNumberFormat="true" applyFont="true" applyBorder="true">
      <alignment horizontal="center" vertical="center" wrapText="true"/>
    </xf>
    <xf numFmtId="49" fontId="4" fillId="0" borderId="1" xfId="259" applyNumberFormat="true" applyFont="true" applyBorder="true">
      <alignment horizontal="center" vertical="center" wrapText="true"/>
    </xf>
    <xf numFmtId="0" fontId="4" fillId="0" borderId="1" xfId="436" applyFont="true" applyBorder="true">
      <alignment horizontal="center" vertical="center"/>
      <protection locked="false"/>
    </xf>
    <xf numFmtId="49" fontId="4" fillId="0" borderId="1" xfId="221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41" applyFont="true" applyBorder="true">
      <alignment horizontal="center" vertical="center"/>
    </xf>
    <xf numFmtId="49" fontId="5" fillId="0" borderId="0" xfId="207" applyNumberFormat="true" applyFont="true" applyBorder="true">
      <alignment horizontal="left" vertical="center" wrapText="true"/>
    </xf>
    <xf numFmtId="0" fontId="24" fillId="0" borderId="0" xfId="349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207" applyNumberFormat="true" applyFont="true" applyBorder="true" applyAlignment="true">
      <alignment horizontal="center" vertical="center" wrapText="true"/>
    </xf>
    <xf numFmtId="0" fontId="4" fillId="0" borderId="1" xfId="547" applyFont="true" applyBorder="true">
      <alignment horizontal="center" vertical="center"/>
      <protection locked="false"/>
    </xf>
    <xf numFmtId="49" fontId="5" fillId="0" borderId="1" xfId="207" applyNumberFormat="true" applyFont="true" applyBorder="true" applyAlignment="true">
      <alignment horizontal="center" vertical="center" wrapText="true"/>
    </xf>
    <xf numFmtId="0" fontId="4" fillId="0" borderId="1" xfId="161" applyFont="true" applyBorder="true">
      <alignment horizontal="center" vertical="center" wrapText="true"/>
    </xf>
    <xf numFmtId="0" fontId="3" fillId="0" borderId="0" xfId="536" applyFont="true" applyBorder="true">
      <alignment horizontal="left" vertical="center" wrapText="true"/>
      <protection locked="false"/>
    </xf>
    <xf numFmtId="0" fontId="4" fillId="0" borderId="0" xfId="53" applyFont="true" applyBorder="true">
      <alignment horizontal="left" vertical="center" wrapText="true"/>
    </xf>
    <xf numFmtId="0" fontId="4" fillId="0" borderId="1" xfId="187" applyFont="true" applyBorder="true">
      <alignment horizontal="center" vertical="center" wrapText="true"/>
    </xf>
    <xf numFmtId="0" fontId="4" fillId="0" borderId="1" xfId="120" applyFont="true" applyBorder="true">
      <alignment horizontal="center" vertical="center" wrapText="true"/>
    </xf>
    <xf numFmtId="0" fontId="4" fillId="0" borderId="1" xfId="352" applyFont="true" applyBorder="true">
      <alignment horizontal="center" vertical="center"/>
    </xf>
    <xf numFmtId="0" fontId="4" fillId="0" borderId="1" xfId="231" applyFont="true" applyBorder="true">
      <alignment horizontal="center" vertical="center"/>
    </xf>
    <xf numFmtId="0" fontId="4" fillId="0" borderId="1" xfId="47" applyFont="true" applyBorder="true">
      <alignment horizontal="center" vertical="center"/>
    </xf>
    <xf numFmtId="0" fontId="1" fillId="0" borderId="1" xfId="462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65" applyFont="true" applyBorder="true">
      <alignment horizontal="center" vertical="center"/>
    </xf>
    <xf numFmtId="0" fontId="4" fillId="0" borderId="1" xfId="153" applyFont="true" applyBorder="true">
      <alignment horizontal="center" vertical="center"/>
      <protection locked="false"/>
    </xf>
    <xf numFmtId="3" fontId="4" fillId="0" borderId="1" xfId="341" applyNumberFormat="true" applyFont="true" applyBorder="true">
      <alignment horizontal="center" vertical="center"/>
      <protection locked="false"/>
    </xf>
    <xf numFmtId="3" fontId="4" fillId="0" borderId="1" xfId="556" applyNumberFormat="true" applyFont="true" applyBorder="true">
      <alignment horizontal="center" vertical="center"/>
    </xf>
    <xf numFmtId="0" fontId="4" fillId="0" borderId="1" xfId="112" applyFont="true" applyBorder="true">
      <alignment horizontal="center" vertical="center" wrapText="true"/>
      <protection locked="false"/>
    </xf>
    <xf numFmtId="0" fontId="4" fillId="0" borderId="1" xfId="61" applyFont="true" applyBorder="true">
      <alignment horizontal="center" vertical="center" wrapText="true"/>
    </xf>
    <xf numFmtId="0" fontId="4" fillId="0" borderId="1" xfId="663" applyFont="true" applyBorder="true">
      <alignment horizontal="center" vertical="center" wrapText="true"/>
      <protection locked="false"/>
    </xf>
    <xf numFmtId="3" fontId="4" fillId="0" borderId="1" xfId="578" applyNumberFormat="true" applyFont="true" applyBorder="true">
      <alignment horizontal="center" vertical="top"/>
      <protection locked="false"/>
    </xf>
    <xf numFmtId="0" fontId="1" fillId="0" borderId="1" xfId="581" applyFont="true" applyBorder="true">
      <alignment horizontal="center" vertical="top"/>
    </xf>
    <xf numFmtId="0" fontId="4" fillId="0" borderId="1" xfId="507" applyFont="true" applyBorder="true">
      <alignment horizontal="center" vertical="center" wrapText="true"/>
    </xf>
    <xf numFmtId="0" fontId="6" fillId="0" borderId="0" xfId="630" applyFont="true" applyBorder="true">
      <alignment horizontal="center" vertical="center"/>
      <protection locked="false"/>
    </xf>
    <xf numFmtId="0" fontId="1" fillId="0" borderId="1" xfId="316" applyFont="true" applyBorder="true">
      <alignment horizontal="center" vertical="center" wrapText="true"/>
      <protection locked="false"/>
    </xf>
    <xf numFmtId="0" fontId="1" fillId="0" borderId="1" xfId="306" applyFont="true" applyBorder="true">
      <alignment horizontal="center" vertical="center" wrapText="true"/>
      <protection locked="false"/>
    </xf>
    <xf numFmtId="0" fontId="1" fillId="0" borderId="1" xfId="388" applyFont="true" applyBorder="true">
      <alignment horizontal="center" vertical="center" wrapText="true"/>
      <protection locked="false"/>
    </xf>
    <xf numFmtId="0" fontId="1" fillId="0" borderId="1" xfId="470" applyFont="true" applyBorder="true">
      <alignment horizontal="center" vertical="center" wrapText="true"/>
    </xf>
    <xf numFmtId="0" fontId="1" fillId="0" borderId="1" xfId="576" applyFont="true" applyBorder="true">
      <alignment horizontal="center" vertical="center" wrapText="true"/>
    </xf>
    <xf numFmtId="0" fontId="1" fillId="0" borderId="1" xfId="260" applyFont="true" applyBorder="true">
      <alignment horizontal="center" vertical="center"/>
    </xf>
    <xf numFmtId="0" fontId="1" fillId="0" borderId="1" xfId="439" applyFont="true" applyBorder="true">
      <alignment horizontal="center" vertical="center"/>
    </xf>
    <xf numFmtId="0" fontId="1" fillId="0" borderId="1" xfId="333" applyFont="true" applyBorder="true">
      <alignment horizontal="center" vertical="center"/>
    </xf>
    <xf numFmtId="0" fontId="3" fillId="0" borderId="1" xfId="493" applyFont="true" applyBorder="true">
      <alignment horizontal="center" vertical="center"/>
      <protection locked="false"/>
    </xf>
    <xf numFmtId="0" fontId="3" fillId="0" borderId="1" xfId="464" applyFont="true" applyBorder="true">
      <alignment horizontal="right" vertical="center"/>
      <protection locked="false"/>
    </xf>
    <xf numFmtId="0" fontId="1" fillId="0" borderId="1" xfId="453" applyFont="true" applyBorder="true">
      <alignment horizontal="center" vertical="center" wrapText="true"/>
    </xf>
    <xf numFmtId="3" fontId="1" fillId="0" borderId="1" xfId="463" applyNumberFormat="true" applyFont="true" applyBorder="true">
      <alignment horizontal="center" vertical="center"/>
    </xf>
    <xf numFmtId="3" fontId="1" fillId="0" borderId="1" xfId="319" applyNumberFormat="true" applyFont="true" applyBorder="true">
      <alignment horizontal="center" vertical="center"/>
    </xf>
    <xf numFmtId="0" fontId="1" fillId="0" borderId="1" xfId="600" applyFont="true" applyBorder="true">
      <alignment horizontal="center" vertical="center"/>
      <protection locked="false"/>
    </xf>
    <xf numFmtId="0" fontId="1" fillId="0" borderId="1" xfId="505" applyFont="true" applyBorder="true">
      <alignment horizontal="center" vertical="center"/>
      <protection locked="false"/>
    </xf>
    <xf numFmtId="0" fontId="1" fillId="0" borderId="1" xfId="430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 wrapText="true"/>
      <protection locked="false"/>
    </xf>
    <xf numFmtId="0" fontId="1" fillId="0" borderId="1" xfId="506" applyFont="true" applyBorder="true">
      <alignment horizontal="center" vertical="center" wrapText="true"/>
    </xf>
    <xf numFmtId="0" fontId="1" fillId="0" borderId="1" xfId="273" applyFont="true" applyBorder="true">
      <alignment horizontal="center" vertical="center" wrapText="true"/>
    </xf>
    <xf numFmtId="0" fontId="1" fillId="0" borderId="1" xfId="516" applyFont="true" applyBorder="true">
      <alignment horizontal="center" vertical="center" wrapText="true"/>
      <protection locked="false"/>
    </xf>
    <xf numFmtId="0" fontId="1" fillId="0" borderId="1" xfId="409" applyFont="true" applyBorder="true">
      <alignment horizontal="center" vertical="center"/>
      <protection locked="false"/>
    </xf>
    <xf numFmtId="0" fontId="1" fillId="0" borderId="0" xfId="240" applyFont="true" applyBorder="true">
      <alignment horizontal="right"/>
      <protection locked="false"/>
    </xf>
    <xf numFmtId="0" fontId="1" fillId="0" borderId="1" xfId="533" applyFont="true" applyBorder="true">
      <alignment horizontal="center" vertical="center" wrapText="true"/>
      <protection locked="false"/>
    </xf>
    <xf numFmtId="0" fontId="1" fillId="0" borderId="1" xfId="342" applyFont="true" applyBorder="true">
      <alignment horizontal="center" vertical="center" wrapText="true"/>
    </xf>
    <xf numFmtId="0" fontId="1" fillId="0" borderId="1" xfId="520" applyFont="true" applyBorder="true">
      <alignment horizontal="center" vertical="center"/>
      <protection locked="false"/>
    </xf>
    <xf numFmtId="3" fontId="1" fillId="0" borderId="1" xfId="522" applyNumberFormat="true" applyFont="true" applyBorder="true">
      <alignment horizontal="center" vertical="center"/>
    </xf>
    <xf numFmtId="3" fontId="1" fillId="0" borderId="1" xfId="528" applyNumberFormat="true" applyFont="true" applyBorder="true">
      <alignment horizontal="center" vertical="center"/>
    </xf>
    <xf numFmtId="0" fontId="2" fillId="0" borderId="0" xfId="186" applyFont="true" applyBorder="true">
      <alignment horizontal="center" vertical="top"/>
    </xf>
    <xf numFmtId="0" fontId="3" fillId="0" borderId="0" xfId="13" applyFont="true" applyBorder="true">
      <alignment horizontal="left" vertical="center"/>
    </xf>
    <xf numFmtId="0" fontId="25" fillId="0" borderId="0" xfId="375" applyFont="true" applyBorder="true">
      <alignment horizontal="center" vertical="center"/>
    </xf>
    <xf numFmtId="0" fontId="4" fillId="0" borderId="1" xfId="188" applyFont="true" applyBorder="true">
      <alignment horizontal="center" vertical="center"/>
    </xf>
    <xf numFmtId="0" fontId="4" fillId="0" borderId="1" xfId="204" applyFont="true" applyBorder="true">
      <alignment horizontal="center" vertical="center"/>
    </xf>
    <xf numFmtId="0" fontId="4" fillId="0" borderId="1" xfId="178" applyFont="true" applyBorder="true">
      <alignment horizontal="center" vertical="center"/>
    </xf>
    <xf numFmtId="0" fontId="4" fillId="0" borderId="1" xfId="162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27" applyFont="true" applyBorder="true" quotePrefix="true">
      <alignment horizontal="right"/>
    </xf>
    <xf numFmtId="0" fontId="3" fillId="0" borderId="0" xfId="432" applyFont="true" applyBorder="true" quotePrefix="true">
      <alignment horizontal="right" wrapText="true"/>
      <protection locked="false"/>
    </xf>
    <xf numFmtId="0" fontId="3" fillId="0" borderId="0" xfId="497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50" applyFont="true" applyBorder="true" quotePrefix="true">
      <alignment horizontal="right" wrapText="true"/>
    </xf>
    <xf numFmtId="0" fontId="3" fillId="0" borderId="0" xfId="361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61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3-0" xfId="2"/>
    <cellStyle name="上级补助项目支出预算表12 __b-12-0" xfId="3"/>
    <cellStyle name="上级补助项目支出预算表12 __b-11-0" xfId="4"/>
    <cellStyle name="上级补助项目支出预算表12 __b-9-0" xfId="5"/>
    <cellStyle name="上级补助项目支出预算表12 __b-8-0" xfId="6"/>
    <cellStyle name="上级补助项目支出预算表12 __b-7-0" xfId="7"/>
    <cellStyle name="上级补助项目支出预算表12 __b-6-0" xfId="8"/>
    <cellStyle name="上级补助项目支出预算表12 __b-3-0" xfId="9"/>
    <cellStyle name="上级补助项目支出预算表12 __b-2-0" xfId="10"/>
    <cellStyle name="新增资产配置表11 __b-5-0" xfId="11"/>
    <cellStyle name="新增资产配置表11 __b-4-0" xfId="12"/>
    <cellStyle name="新增资产配置表11 __b-3-0" xfId="13"/>
    <cellStyle name="市对下转移支付预算表10-1 __b-14-0" xfId="14"/>
    <cellStyle name="市对下转移支付预算表10-1 __b-13-0" xfId="15"/>
    <cellStyle name="市对下转移支付预算表10-1 __b-12-0" xfId="16"/>
    <cellStyle name="市对下转移支付预算表10-1 __b-11-0" xfId="17"/>
    <cellStyle name="政府购买服务预算表09 __b-8-0" xfId="18"/>
    <cellStyle name="政府购买服务预算表09 __b-7-0" xfId="19"/>
    <cellStyle name="政府购买服务预算表09 __b-6-0" xfId="20"/>
    <cellStyle name="政府购买服务预算表09 __b-4-0" xfId="21"/>
    <cellStyle name="政府购买服务预算表09 __b-3-0" xfId="22"/>
    <cellStyle name="政府购买服务预算表09 __b-2-0" xfId="23"/>
    <cellStyle name="政府购买服务预算表09 __b-1-0" xfId="24"/>
    <cellStyle name="部门政府采购预算表08 __b-38-0" xfId="25"/>
    <cellStyle name="部门政府采购预算表08 __b-37-0" xfId="26"/>
    <cellStyle name="部门政府采购预算表08 __b-36-0" xfId="27"/>
    <cellStyle name="部门政府采购预算表08 __b-35-0" xfId="28"/>
    <cellStyle name="部门政府采购预算表08 __b-34-0" xfId="29"/>
    <cellStyle name="部门政府采购预算表08 __b-29-0" xfId="30"/>
    <cellStyle name="部门政府采购预算表08 __b-33-0" xfId="31"/>
    <cellStyle name="部门政府采购预算表08 __b-28-0" xfId="32"/>
    <cellStyle name="部门政府采购预算表08 __b-32-0" xfId="33"/>
    <cellStyle name="部门政府采购预算表08 __b-27-0" xfId="34"/>
    <cellStyle name="部门政府采购预算表08 __b-26-0" xfId="35"/>
    <cellStyle name="部门政府采购预算表08 __b-31-0" xfId="36"/>
    <cellStyle name="部门政府采购预算表08 __b-25-0" xfId="37"/>
    <cellStyle name="部门政府采购预算表08 __b-30-0" xfId="38"/>
    <cellStyle name="部门政府采购预算表08 __b-19-0" xfId="39"/>
    <cellStyle name="部门政府采购预算表08 __b-24-0" xfId="40"/>
    <cellStyle name="部门政府采购预算表08 __b-18-0" xfId="41"/>
    <cellStyle name="部门政府采购预算表08 __b-23-0" xfId="42"/>
    <cellStyle name="市对下转移支付预算表10-1 __b-8-0" xfId="43"/>
    <cellStyle name="部门政府采购预算表08 __b-17-0" xfId="44"/>
    <cellStyle name="部门政府采购预算表08 __b-22-0" xfId="45"/>
    <cellStyle name="市对下转移支付预算表10-1 __b-6-0" xfId="46"/>
    <cellStyle name="部门政府采购预算表08 __b-15-0" xfId="47"/>
    <cellStyle name="部门政府采购预算表08 __b-20-0" xfId="48"/>
    <cellStyle name="市对下转移支付预算表10-1 __b-5-0" xfId="49"/>
    <cellStyle name="部门政府采购预算表08 __b-14-0" xfId="50"/>
    <cellStyle name="市对下转移支付预算表10-1 __b-4-0" xfId="51"/>
    <cellStyle name="部门政府采购预算表08 __b-13-0" xfId="52"/>
    <cellStyle name="市对下转移支付预算表10-1 __b-3-0" xfId="53"/>
    <cellStyle name="部门政府采购预算表08 __b-12-0" xfId="54"/>
    <cellStyle name="市对下转移支付预算表10-1 __b-2-0" xfId="55"/>
    <cellStyle name="部门政府采购预算表08 __b-11-0" xfId="56"/>
    <cellStyle name="市对下转移支付预算表10-1 __b-1-0" xfId="57"/>
    <cellStyle name="部门政府采购预算表08 __b-10-0" xfId="58"/>
    <cellStyle name="新增资产配置表11 __b-17-0" xfId="59"/>
    <cellStyle name="新增资产配置表11 __b-16-0" xfId="60"/>
    <cellStyle name="新增资产配置表11 __b-15-0" xfId="61"/>
    <cellStyle name="新增资产配置表11 __b-20-0" xfId="62"/>
    <cellStyle name="市对下转移支付绩效目标表10-2 __b-18-0" xfId="63"/>
    <cellStyle name="政府购买服务预算表09 __b-28-0" xfId="64"/>
    <cellStyle name="政府购买服务预算表09 __b-33-0" xfId="65"/>
    <cellStyle name="国有资本经营预算支出表07 __b-16-0" xfId="66"/>
    <cellStyle name="国有资本经营预算支出表07 __b-21-0" xfId="67"/>
    <cellStyle name="新增资产配置表11 __b-14-0" xfId="68"/>
    <cellStyle name="市对下转移支付绩效目标表10-2 __b-17-0" xfId="69"/>
    <cellStyle name="政府购买服务预算表09 __b-27-0" xfId="70"/>
    <cellStyle name="政府购买服务预算表09 __b-32-0" xfId="71"/>
    <cellStyle name="国有资本经营预算支出表07 __b-15-0" xfId="72"/>
    <cellStyle name="国有资本经营预算支出表07 __b-20-0" xfId="73"/>
    <cellStyle name="市对下转移支付绩效目标表10-2 __b-16-0" xfId="74"/>
    <cellStyle name="政府购买服务预算表09 __b-26-0" xfId="75"/>
    <cellStyle name="政府购买服务预算表09 __b-31-0" xfId="76"/>
    <cellStyle name="国有资本经营预算支出表07 __b-14-0" xfId="77"/>
    <cellStyle name="市对下转移支付绩效目标表10-2 __b-15-0" xfId="78"/>
    <cellStyle name="政府购买服务预算表09 __b-25-0" xfId="79"/>
    <cellStyle name="政府购买服务预算表09 __b-30-0" xfId="80"/>
    <cellStyle name="国有资本经营预算支出表07 __b-13-0" xfId="81"/>
    <cellStyle name="政府性基金预算支出预算表06 __b-9-0" xfId="82"/>
    <cellStyle name="政府性基金预算支出预算表06 __b-8-0" xfId="83"/>
    <cellStyle name="政府性基金预算支出预算表06 __b-7-0" xfId="84"/>
    <cellStyle name="政府性基金预算支出预算表06 __b-6-0" xfId="85"/>
    <cellStyle name="政府性基金预算支出预算表06 __b-5-0" xfId="86"/>
    <cellStyle name="政府性基金预算支出预算表06 __b-29-0" xfId="87"/>
    <cellStyle name="项目支出绩效目标表（另文下达）05-3 __b-16-0" xfId="88"/>
    <cellStyle name="政府性基金预算支出预算表06 __b-28-0" xfId="89"/>
    <cellStyle name="项目支出绩效目标表（另文下达）05-3 __b-15-0" xfId="90"/>
    <cellStyle name="项目支出绩效目标表（另文下达）05-3 __b-13-0" xfId="91"/>
    <cellStyle name="项目支出绩效目标表（另文下达）05-3 __b-11-0" xfId="92"/>
    <cellStyle name="项目支出绩效目标表（另文下达）05-3 __b-10-0" xfId="93"/>
    <cellStyle name="项目支出绩效目标表（本级下达）05-2 __b-8-0" xfId="94"/>
    <cellStyle name="项目支出绩效目标表（本级下达）05-2 __b-7-0" xfId="95"/>
    <cellStyle name="项目支出绩效目标表（本级下达）05-2 __b-6-0" xfId="96"/>
    <cellStyle name="项目支出绩效目标表（本级下达）05-2 __b-5-0" xfId="97"/>
    <cellStyle name="项目支出绩效目标表（本级下达）05-2 __b-4-0" xfId="98"/>
    <cellStyle name="项目支出绩效目标表（本级下达）05-2 __b-3-0" xfId="99"/>
    <cellStyle name="项目支出绩效目标表（本级下达）05-2 __b-2-0" xfId="100"/>
    <cellStyle name="项目支出绩效目标表（本级下达）05-2 __b-1-0" xfId="101"/>
    <cellStyle name="项目支出预算表（其他运转类.特定目标类项目）05-1 __b-39-0" xfId="102"/>
    <cellStyle name="项目支出预算表（其他运转类.特定目标类项目）05-1 __b-43-0" xfId="103"/>
    <cellStyle name="项目支出预算表（其他运转类.特定目标类项目）05-1 __b-38-0" xfId="104"/>
    <cellStyle name="项目支出预算表（其他运转类.特定目标类项目）05-1 __b-42-0" xfId="105"/>
    <cellStyle name="项目支出预算表（其他运转类.特定目标类项目）05-1 __b-37-0" xfId="106"/>
    <cellStyle name="项目支出预算表（其他运转类.特定目标类项目）05-1 __b-41-0" xfId="107"/>
    <cellStyle name="项目支出预算表（其他运转类.特定目标类项目）05-1 __b-36-0" xfId="108"/>
    <cellStyle name="项目支出预算表（其他运转类.特定目标类项目）05-1 __b-34-0" xfId="109"/>
    <cellStyle name="项目支出预算表（其他运转类.特定目标类项目）05-1 __b-29-0" xfId="110"/>
    <cellStyle name="市对下转移支付绩效目标表10-2 __b-11-0" xfId="111"/>
    <cellStyle name="政府购买服务预算表09 __b-21-0" xfId="112"/>
    <cellStyle name="政府购买服务预算表09 __b-16-0" xfId="113"/>
    <cellStyle name="项目支出预算表（其他运转类.特定目标类项目）05-1 __b-32-0" xfId="114"/>
    <cellStyle name="项目支出预算表（其他运转类.特定目标类项目）05-1 __b-27-0" xfId="115"/>
    <cellStyle name="政府购买服务预算表09 __b-14-0" xfId="116"/>
    <cellStyle name="项目支出预算表（其他运转类.特定目标类项目）05-1 __b-31-0" xfId="117"/>
    <cellStyle name="项目支出预算表（其他运转类.特定目标类项目）05-1 __b-26-0" xfId="118"/>
    <cellStyle name="政府购买服务预算表09 __b-13-0" xfId="119"/>
    <cellStyle name="政府购买服务预算表09 __b-12-0" xfId="120"/>
    <cellStyle name="政府购买服务预算表09 __b-11-0" xfId="121"/>
    <cellStyle name="政府购买服务预算表09 __b-10-0" xfId="122"/>
    <cellStyle name="项目支出预算表（其他运转类.特定目标类项目）05-1 __b-11-0" xfId="123"/>
    <cellStyle name="项目支出预算表（其他运转类.特定目标类项目）05-1 __b-9-0" xfId="124"/>
    <cellStyle name="项目支出预算表（其他运转类.特定目标类项目）05-1 __b-8-0" xfId="125"/>
    <cellStyle name="项目支出预算表（其他运转类.特定目标类项目）05-1 __b-7-0" xfId="126"/>
    <cellStyle name="项目支出预算表（其他运转类.特定目标类项目）05-1 __b-6-0" xfId="127"/>
    <cellStyle name="项目支出预算表（其他运转类.特定目标类项目）05-1 __b-5-0" xfId="128"/>
    <cellStyle name="项目支出预算表（其他运转类.特定目标类项目）05-1 __b-4-0" xfId="129"/>
    <cellStyle name="项目支出预算表（其他运转类.特定目标类项目）05-1 __b-3-0" xfId="130"/>
    <cellStyle name="项目支出预算表（其他运转类.特定目标类项目）05-1 __b-2-0" xfId="131"/>
    <cellStyle name="项目支出预算表（其他运转类.特定目标类项目）05-1 __b-1-0" xfId="132"/>
    <cellStyle name="基本支出预算表（人员类.运转类公用经费项目）04 __b-39-0" xfId="133"/>
    <cellStyle name="新增资产配置表11 __b-2-0" xfId="134"/>
    <cellStyle name="市对下转移支付绩效目标表10-2 __b-14-0" xfId="135"/>
    <cellStyle name="政府购买服务预算表09 __b-19-0" xfId="136"/>
    <cellStyle name="政府购买服务预算表09 __b-24-0" xfId="137"/>
    <cellStyle name="国有资本经营预算支出表07 __b-12-0" xfId="138"/>
    <cellStyle name="政府性基金预算支出预算表06 __b-26-0" xfId="139"/>
    <cellStyle name="部门收入预算表01-2 __b-25-0" xfId="140"/>
    <cellStyle name="上级补助项目支出预算表12 __b-17-0" xfId="141"/>
    <cellStyle name="上级补助项目支出预算表12 __b-22-0" xfId="142"/>
    <cellStyle name="部门政府采购预算表08 __b-1-0" xfId="143"/>
    <cellStyle name="上级补助项目支出预算表12 __b-1-0" xfId="144"/>
    <cellStyle name="IntegralNumberStyle" xfId="145"/>
    <cellStyle name="TimeStyle" xfId="146"/>
    <cellStyle name="一般公共预算支出预算表（按功能科目分类）02-2 __b-13-0" xfId="147"/>
    <cellStyle name="输入" xfId="148" builtinId="20"/>
    <cellStyle name="市对下转移支付绩效目标表10-2 __b-10-0" xfId="149"/>
    <cellStyle name="政府购买服务预算表09 __b-20-0" xfId="150"/>
    <cellStyle name="政府购买服务预算表09 __b-15-0" xfId="151"/>
    <cellStyle name="部门政府采购预算表08 __b-16-0" xfId="152"/>
    <cellStyle name="部门政府采购预算表08 __b-21-0" xfId="153"/>
    <cellStyle name="NumberStyle" xfId="154"/>
    <cellStyle name="货币[0]" xfId="155" builtinId="7"/>
    <cellStyle name="政府性基金预算支出预算表06 __b-11-0" xfId="156"/>
    <cellStyle name="部门收入预算表01-2 __b-10-0" xfId="157"/>
    <cellStyle name="百分比" xfId="158" builtinId="5"/>
    <cellStyle name="__b-14-0" xfId="159"/>
    <cellStyle name="MoneyStyle" xfId="160"/>
    <cellStyle name="部门项目中期规划预算表13 __b-17-0" xfId="161"/>
    <cellStyle name="部门项目中期规划预算表13 __b-22-0" xfId="162"/>
    <cellStyle name="一般公共预算支出预算表（按经济科目分类）02-3 __b-32-0" xfId="163"/>
    <cellStyle name="一般公共预算支出预算表（按经济科目分类）02-3 __b-27-0" xfId="164"/>
    <cellStyle name="__b-7-0" xfId="165"/>
    <cellStyle name="60% - 强调文字颜色 4" xfId="166" builtinId="44"/>
    <cellStyle name="上级补助项目支出预算表12 __b-14-0" xfId="167"/>
    <cellStyle name="__b-20-0" xfId="168"/>
    <cellStyle name="__b-15-0" xfId="169"/>
    <cellStyle name="部门项目中期规划预算表13 __b-18-0" xfId="170"/>
    <cellStyle name="部门项目中期规划预算表13 __b-23-0" xfId="171"/>
    <cellStyle name="一般公共预算支出预算表（按经济科目分类）02-3 __b-33-0" xfId="172"/>
    <cellStyle name="一般公共预算支出预算表（按经济科目分类）02-3 __b-28-0" xfId="173"/>
    <cellStyle name="项目支出预算表（其他运转类.特定目标类项目）05-1 __b-14-0" xfId="174"/>
    <cellStyle name="一般公共预算支出预算表（按功能科目分类）02-2 __b-3-0" xfId="175"/>
    <cellStyle name="__b-8-0" xfId="176"/>
    <cellStyle name="部门项目中期规划预算表13 __b-16-0" xfId="177"/>
    <cellStyle name="部门项目中期规划预算表13 __b-21-0" xfId="178"/>
    <cellStyle name="差" xfId="179" builtinId="27"/>
    <cellStyle name="一般公共预算支出预算表（按经济科目分类）02-3 __b-31-0" xfId="180"/>
    <cellStyle name="一般公共预算支出预算表（按经济科目分类）02-3 __b-26-0" xfId="181"/>
    <cellStyle name="项目支出预算表（其他运转类.特定目标类项目）05-1 __b-12-0" xfId="182"/>
    <cellStyle name="一般公共预算支出预算表（按功能科目分类）02-2 __b-1-0" xfId="183"/>
    <cellStyle name="__b-6-0" xfId="184"/>
    <cellStyle name="市对下转移支付绩效目标表10-2 __b-9-0" xfId="185"/>
    <cellStyle name="__b-12-0" xfId="186"/>
    <cellStyle name="部门项目中期规划预算表13 __b-15-0" xfId="187"/>
    <cellStyle name="部门项目中期规划预算表13 __b-20-0" xfId="188"/>
    <cellStyle name="项目支出绩效目标表（另文下达）05-3 __b-9-0" xfId="189"/>
    <cellStyle name="一般公共预算支出预算表（按经济科目分类）02-3 __b-30-0" xfId="190"/>
    <cellStyle name="一般公共预算支出预算表（按经济科目分类）02-3 __b-25-0" xfId="191"/>
    <cellStyle name="强调文字颜色 1" xfId="192" builtinId="29"/>
    <cellStyle name="__b-5-0" xfId="193"/>
    <cellStyle name="一般公共预算“三公”经费支出预算表03 __b-18-0" xfId="194"/>
    <cellStyle name="一般公共预算“三公”经费支出预算表03 __b-23-0" xfId="195"/>
    <cellStyle name="上级补助项目支出预算表12 __b-15-0" xfId="196"/>
    <cellStyle name="上级补助项目支出预算表12 __b-20-0" xfId="197"/>
    <cellStyle name="项目支出绩效目标表（本级下达）05-2 __b-10-0" xfId="198"/>
    <cellStyle name="__b-23-0" xfId="199"/>
    <cellStyle name="__b-18-0" xfId="200"/>
    <cellStyle name="政府性基金预算支出预算表06 __b-2-0" xfId="201"/>
    <cellStyle name="部门政府采购预算表08 __b-7-0" xfId="202"/>
    <cellStyle name="市对下转移支付预算表10-1 __b-10-0" xfId="203"/>
    <cellStyle name="部门项目中期规划预算表13 __b-27-0" xfId="204"/>
    <cellStyle name="一般公共预算支出预算表（按经济科目分类）02-3 __b-37-0" xfId="205"/>
    <cellStyle name="财政拨款收支预算总表02-1 __b-9-0" xfId="206"/>
    <cellStyle name="TextStyle" xfId="207"/>
    <cellStyle name="一般公共预算支出预算表（按功能科目分类）02-2 __b-20-0" xfId="208"/>
    <cellStyle name="一般公共预算支出预算表（按功能科目分类）02-2 __b-15-0" xfId="209"/>
    <cellStyle name="上级补助项目支出预算表12 __b-5-0" xfId="210"/>
    <cellStyle name="超链接" xfId="211" builtinId="8"/>
    <cellStyle name="政府购买服务预算表09 __b-5-0" xfId="212"/>
    <cellStyle name="财政拨款收支预算总表02-1 __b-2-0" xfId="213"/>
    <cellStyle name="部门政府采购预算表08 __b-5-0" xfId="214"/>
    <cellStyle name="项目支出预算表（其他运转类.特定目标类项目）05-1 __b-10-0" xfId="215"/>
    <cellStyle name="市对下转移支付预算表10-1 __b-29-0" xfId="216"/>
    <cellStyle name="部门支出预算表01-03 __b-9-0" xfId="217"/>
    <cellStyle name="政府购买服务预算表09 __b-39-0" xfId="218"/>
    <cellStyle name="政府购买服务预算表09 __b-44-0" xfId="219"/>
    <cellStyle name="国有资本经营预算支出表07 __b-27-0" xfId="220"/>
    <cellStyle name="一般公共预算支出预算表（按经济科目分类）02-3 __b-6-0" xfId="221"/>
    <cellStyle name="__b-49-0" xfId="222"/>
    <cellStyle name="上级补助项目支出预算表12 __b-4-0" xfId="223"/>
    <cellStyle name="部门支出预算表01-03 __b-14-0" xfId="224"/>
    <cellStyle name="基本支出预算表（人员类.运转类公用经费项目）04 __b-15-0" xfId="225"/>
    <cellStyle name="基本支出预算表（人员类.运转类公用经费项目）04 __b-20-0" xfId="226"/>
    <cellStyle name="部门政府采购预算表08 __b-2-0" xfId="227"/>
    <cellStyle name="20% - 强调文字颜色 4" xfId="228" builtinId="42"/>
    <cellStyle name="强调文字颜色 4" xfId="229" builtinId="41"/>
    <cellStyle name="部门项目中期规划预算表13 __b-19-0" xfId="230"/>
    <cellStyle name="部门项目中期规划预算表13 __b-24-0" xfId="231"/>
    <cellStyle name="一般公共预算支出预算表（按经济科目分类）02-3 __b-34-0" xfId="232"/>
    <cellStyle name="一般公共预算支出预算表（按经济科目分类）02-3 __b-29-0" xfId="233"/>
    <cellStyle name="项目支出预算表（其他运转类.特定目标类项目）05-1 __b-20-0" xfId="234"/>
    <cellStyle name="项目支出预算表（其他运转类.特定目标类项目）05-1 __b-15-0" xfId="235"/>
    <cellStyle name="一般公共预算支出预算表（按功能科目分类）02-2 __b-4-0" xfId="236"/>
    <cellStyle name="__b-9-0" xfId="237"/>
    <cellStyle name="强调文字颜色 3" xfId="238" builtinId="37"/>
    <cellStyle name="一般公共预算“三公”经费支出预算表03 __b-10-0" xfId="239"/>
    <cellStyle name="部门项目中期规划预算表13 __b-26-0" xfId="240"/>
    <cellStyle name="一般公共预算支出预算表（按经济科目分类）02-3 __b-36-0" xfId="241"/>
    <cellStyle name="项目支出预算表（其他运转类.特定目标类项目）05-1 __b-22-0" xfId="242"/>
    <cellStyle name="项目支出预算表（其他运转类.特定目标类项目）05-1 __b-17-0" xfId="243"/>
    <cellStyle name="一般公共预算支出预算表（按功能科目分类）02-2 __b-6-0" xfId="244"/>
    <cellStyle name="货币" xfId="245" builtinId="4"/>
    <cellStyle name="项目支出绩效目标表（本级下达）05-2 __b-15-0" xfId="246"/>
    <cellStyle name="__b-28-0" xfId="247"/>
    <cellStyle name="__b-33-0" xfId="248"/>
    <cellStyle name="政府购买服务预算表09 __b-38-0" xfId="249"/>
    <cellStyle name="政府购买服务预算表09 __b-43-0" xfId="250"/>
    <cellStyle name="国有资本经营预算支出表07 __b-26-0" xfId="251"/>
    <cellStyle name="一般公共预算支出预算表（按经济科目分类）02-3 __b-5-0" xfId="252"/>
    <cellStyle name="市对下转移支付预算表10-1 __b-28-0" xfId="253"/>
    <cellStyle name="部门支出预算表01-03 __b-8-0" xfId="254"/>
    <cellStyle name="60% - 强调文字颜色 2" xfId="255" builtinId="36"/>
    <cellStyle name="部门项目中期规划预算表13 __b-10-0" xfId="256"/>
    <cellStyle name="项目支出绩效目标表（另文下达）05-3 __b-4-0" xfId="257"/>
    <cellStyle name="一般公共预算支出预算表（按经济科目分类）02-3 __b-20-0" xfId="258"/>
    <cellStyle name="一般公共预算支出预算表（按经济科目分类）02-3 __b-15-0" xfId="259"/>
    <cellStyle name="部门收入预算表01-2 __b-6-0" xfId="260"/>
    <cellStyle name="国有资本经营预算支出表07 __b-5-0" xfId="261"/>
    <cellStyle name="项目支出绩效目标表（本级下达）05-2 __b-9-0" xfId="262"/>
    <cellStyle name="一般公共预算支出预算表（按功能科目分类）02-2 __b-28-0" xfId="263"/>
    <cellStyle name="计算" xfId="264" builtinId="22"/>
    <cellStyle name="部门政府采购预算表08 __b-4-0" xfId="265"/>
    <cellStyle name="适中" xfId="266" builtinId="28"/>
    <cellStyle name="好" xfId="267" builtinId="26"/>
    <cellStyle name="新增资产配置表11 __b-6-0" xfId="268"/>
    <cellStyle name="部门支出预算表01-03 __b-10-0" xfId="269"/>
    <cellStyle name="财政拨款收支预算总表02-1 __b-11-0" xfId="270"/>
    <cellStyle name="基本支出预算表（人员类.运转类公用经费项目）04 __b-13-0" xfId="271"/>
    <cellStyle name="新增资产配置表11 __b-8-0" xfId="272"/>
    <cellStyle name="部门支出预算表01-03 __b-12-0" xfId="273"/>
    <cellStyle name="60% - 强调文字颜色 1" xfId="274" builtinId="32"/>
    <cellStyle name="政府性基金预算支出预算表06 __b-10-0" xfId="275"/>
    <cellStyle name="上级补助项目支出预算表12 __b-27-0" xfId="276"/>
    <cellStyle name="市对下转移支付预算表10-1 __b-9-0" xfId="277"/>
    <cellStyle name="已访问的超链接" xfId="278" builtinId="9"/>
    <cellStyle name="市对下转移支付预算表10-1 __b-16-0" xfId="279"/>
    <cellStyle name="市对下转移支付预算表10-1 __b-21-0" xfId="280"/>
    <cellStyle name="部门支出预算表01-03 __b-1-0" xfId="281"/>
    <cellStyle name="市对下转移支付预算表10-1 __b-22-0" xfId="282"/>
    <cellStyle name="市对下转移支付预算表10-1 __b-17-0" xfId="283"/>
    <cellStyle name="部门支出预算表01-03 __b-2-0" xfId="284"/>
    <cellStyle name="千位分隔" xfId="285" builtinId="3"/>
    <cellStyle name="基本支出预算表（人员类.运转类公用经费项目）04 __b-4-0" xfId="286"/>
    <cellStyle name="汇总" xfId="287" builtinId="25"/>
    <cellStyle name="上级补助项目支出预算表12 __b-16-0" xfId="288"/>
    <cellStyle name="上级补助项目支出预算表12 __b-21-0" xfId="289"/>
    <cellStyle name="市对下转移支付预算表10-1 __b-15-0" xfId="290"/>
    <cellStyle name="市对下转移支付预算表10-1 __b-20-0" xfId="291"/>
    <cellStyle name="DateStyle" xfId="292"/>
    <cellStyle name="40% - 强调文字颜色 3" xfId="293" builtinId="39"/>
    <cellStyle name="标题 3" xfId="294" builtinId="18"/>
    <cellStyle name="部门政府采购预算表08 __b-3-0" xfId="295"/>
    <cellStyle name="强调文字颜色 5" xfId="296" builtinId="45"/>
    <cellStyle name="千位分隔[0]" xfId="297" builtinId="6"/>
    <cellStyle name="基本支出预算表（人员类.运转类公用经费项目）04 __b-9-0" xfId="298"/>
    <cellStyle name="部门项目中期规划预算表13 __b-25-0" xfId="299"/>
    <cellStyle name="一般公共预算支出预算表（按经济科目分类）02-3 __b-35-0" xfId="300"/>
    <cellStyle name="项目支出预算表（其他运转类.特定目标类项目）05-1 __b-21-0" xfId="301"/>
    <cellStyle name="项目支出预算表（其他运转类.特定目标类项目）05-1 __b-16-0" xfId="302"/>
    <cellStyle name="链接单元格" xfId="303" builtinId="24"/>
    <cellStyle name="一般公共预算支出预算表（按功能科目分类）02-2 __b-5-0" xfId="304"/>
    <cellStyle name="政府性基金预算支出预算表06 __b-13-0" xfId="305"/>
    <cellStyle name="部门收入预算表01-2 __b-12-0" xfId="306"/>
    <cellStyle name="部门项目中期规划预算表13 __b-2-0" xfId="307"/>
    <cellStyle name="__b-4-0" xfId="308"/>
    <cellStyle name="部门项目中期规划预算表13 __b-14-0" xfId="309"/>
    <cellStyle name="项目支出绩效目标表（另文下达）05-3 __b-8-0" xfId="310"/>
    <cellStyle name="一般公共预算支出预算表（按经济科目分类）02-3 __b-24-0" xfId="311"/>
    <cellStyle name="一般公共预算支出预算表（按经济科目分类）02-3 __b-19-0" xfId="312"/>
    <cellStyle name="财政拨款收支预算总表02-1 __b-1-0" xfId="313"/>
    <cellStyle name="项目支出绩效目标表（另文下达）05-3 __b-2-0" xfId="314"/>
    <cellStyle name="一般公共预算支出预算表（按经济科目分类）02-3 __b-13-0" xfId="315"/>
    <cellStyle name="部门收入预算表01-2 __b-4-0" xfId="316"/>
    <cellStyle name="政府性基金预算支出预算表06 __b-23-0" xfId="317"/>
    <cellStyle name="政府性基金预算支出预算表06 __b-18-0" xfId="318"/>
    <cellStyle name="部门收入预算表01-2 __b-22-0" xfId="319"/>
    <cellStyle name="部门收入预算表01-2 __b-17-0" xfId="320"/>
    <cellStyle name="部门项目中期规划预算表13 __b-7-0" xfId="321"/>
    <cellStyle name="60% - 强调文字颜色 3" xfId="322" builtinId="40"/>
    <cellStyle name="__b-2-0" xfId="323"/>
    <cellStyle name="标题 4" xfId="324" builtinId="19"/>
    <cellStyle name="40% - 强调文字颜色 4" xfId="325" builtinId="43"/>
    <cellStyle name="基本支出预算表（人员类.运转类公用经费项目）04 __b-17-0" xfId="326"/>
    <cellStyle name="基本支出预算表（人员类.运转类公用经费项目）04 __b-22-0" xfId="327"/>
    <cellStyle name="20% - 强调文字颜色 3" xfId="328" builtinId="38"/>
    <cellStyle name="部门支出预算表01-03 __b-21-0" xfId="329"/>
    <cellStyle name="部门支出预算表01-03 __b-16-0" xfId="330"/>
    <cellStyle name="项目支出预算表（其他运转类.特定目标类项目）05-1 __b-23-0" xfId="331"/>
    <cellStyle name="项目支出预算表（其他运转类.特定目标类项目）05-1 __b-18-0" xfId="332"/>
    <cellStyle name="一般公共预算支出预算表（按功能科目分类）02-2 __b-7-0" xfId="333"/>
    <cellStyle name="解释性文本" xfId="334" builtinId="53"/>
    <cellStyle name="政府性基金预算支出预算表06 __b-3-0" xfId="335"/>
    <cellStyle name="部门政府采购预算表08 __b-8-0" xfId="336"/>
    <cellStyle name="20% - 强调文字颜色 5" xfId="337" builtinId="46"/>
    <cellStyle name="基本支出预算表（人员类.运转类公用经费项目）04 __b-5-0" xfId="338"/>
    <cellStyle name="财政拨款收支预算总表02-1 __b-4-0" xfId="339"/>
    <cellStyle name="60% - 强调文字颜色 5" xfId="340" builtinId="48"/>
    <cellStyle name="部门支出预算表01-03 __b-19-0" xfId="341"/>
    <cellStyle name="部门支出预算表01-03 __b-24-0" xfId="342"/>
    <cellStyle name="基本支出预算表（人员类.运转类公用经费项目）04 __b-25-0" xfId="343"/>
    <cellStyle name="基本支出预算表（人员类.运转类公用经费项目）04 __b-30-0" xfId="344"/>
    <cellStyle name="基本支出预算表（人员类.运转类公用经费项目）04 __b-11-0" xfId="345"/>
    <cellStyle name="PercentStyle" xfId="346"/>
    <cellStyle name="检查单元格" xfId="347" builtinId="23"/>
    <cellStyle name="市对下转移支付绩效目标表10-2 __b-1-0" xfId="348"/>
    <cellStyle name="财政拨款收支预算总表02-1 __b-12-0" xfId="349"/>
    <cellStyle name="一般公共预算支出预算表（按功能科目分类）02-2 __b-18-0" xfId="350"/>
    <cellStyle name="一般公共预算支出预算表（按功能科目分类）02-2 __b-23-0" xfId="351"/>
    <cellStyle name="项目支出预算表（其他运转类.特定目标类项目）05-1 __b-33-0" xfId="352"/>
    <cellStyle name="项目支出预算表（其他运转类.特定目标类项目）05-1 __b-28-0" xfId="353"/>
    <cellStyle name="20% - 强调文字颜色 6" xfId="354" builtinId="50"/>
    <cellStyle name="上级补助项目支出预算表12 __b-24-0" xfId="355"/>
    <cellStyle name="上级补助项目支出预算表12 __b-19-0" xfId="356"/>
    <cellStyle name="__b-3-0" xfId="357"/>
    <cellStyle name="60% - 强调文字颜色 6" xfId="358" builtinId="52"/>
    <cellStyle name="市对下转移支付绩效目标表10-2 __b-19-0" xfId="359"/>
    <cellStyle name="政府购买服务预算表09 __b-29-0" xfId="360"/>
    <cellStyle name="政府购买服务预算表09 __b-34-0" xfId="361"/>
    <cellStyle name="国有资本经营预算支出表07 __b-17-0" xfId="362"/>
    <cellStyle name="国有资本经营预算支出表07 __b-22-0" xfId="363"/>
    <cellStyle name="一般公共预算支出预算表（按经济科目分类）02-3 __b-1-0" xfId="364"/>
    <cellStyle name="市对下转移支付预算表10-1 __b-19-0" xfId="365"/>
    <cellStyle name="市对下转移支付预算表10-1 __b-24-0" xfId="366"/>
    <cellStyle name="部门支出预算表01-03 __b-4-0" xfId="367"/>
    <cellStyle name="标题 1" xfId="368" builtinId="16"/>
    <cellStyle name="40% - 强调文字颜色 1" xfId="369" builtinId="31"/>
    <cellStyle name="一般公共预算支出预算表（按功能科目分类）02-2 __b-16-0" xfId="370"/>
    <cellStyle name="一般公共预算支出预算表（按功能科目分类）02-2 __b-21-0" xfId="371"/>
    <cellStyle name="政府购买服务预算表09 __b-9-0" xfId="372"/>
    <cellStyle name="财政拨款收支预算总表02-1 __b-6-0" xfId="373"/>
    <cellStyle name="市对下转移支付绩效目标表10-2 __b-2-0" xfId="374"/>
    <cellStyle name="财政拨款收支预算总表02-1 __b-13-0" xfId="375"/>
    <cellStyle name="上级补助项目支出预算表12 __b-10-0" xfId="376"/>
    <cellStyle name="__b-13-0" xfId="377"/>
    <cellStyle name="项目支出预算表（其他运转类.特定目标类项目）05-1 __b-35-0" xfId="378"/>
    <cellStyle name="项目支出预算表（其他运转类.特定目标类项目）05-1 __b-40-0" xfId="379"/>
    <cellStyle name="项目支出绩效目标表（另文下达）05-3 __b-12-0" xfId="380"/>
    <cellStyle name="40% - 强调文字颜色 5" xfId="381" builtinId="47"/>
    <cellStyle name="一般公共预算“三公”经费支出预算表03 __b-7-0" xfId="382"/>
    <cellStyle name="政府购买服务预算表09 __b-45-0" xfId="383"/>
    <cellStyle name="国有资本经营预算支出表07 __b-28-0" xfId="384"/>
    <cellStyle name="一般公共预算支出预算表（按经济科目分类）02-3 __b-7-0" xfId="385"/>
    <cellStyle name="部门项目中期规划预算表13 __b-9-0" xfId="386"/>
    <cellStyle name="部门收入预算表01-2 __b-24-0" xfId="387"/>
    <cellStyle name="部门收入预算表01-2 __b-19-0" xfId="388"/>
    <cellStyle name="政府性基金预算支出预算表06 __b-25-0" xfId="389"/>
    <cellStyle name="政府性基金预算支出预算表06 __b-30-0" xfId="390"/>
    <cellStyle name="项目支出绩效目标表（另文下达）05-3 __b-14-0" xfId="391"/>
    <cellStyle name="一般公共预算“三公”经费支出预算表03 __b-9-0" xfId="392"/>
    <cellStyle name="部门支出预算表01-03 __b-25-0" xfId="393"/>
    <cellStyle name="部门支出预算表01-03 __b-30-0" xfId="394"/>
    <cellStyle name="基本支出预算表（人员类.运转类公用经费项目）04 __b-26-0" xfId="395"/>
    <cellStyle name="基本支出预算表（人员类.运转类公用经费项目）04 __b-31-0" xfId="396"/>
    <cellStyle name="标题" xfId="397" builtinId="15"/>
    <cellStyle name="市对下转移支付预算表10-1 __b-7-0" xfId="398"/>
    <cellStyle name="基本支出预算表（人员类.运转类公用经费项目）04 __b-6-0" xfId="399"/>
    <cellStyle name="20% - 强调文字颜色 2" xfId="400" builtinId="34"/>
    <cellStyle name="部门支出预算表01-03 __b-26-0" xfId="401"/>
    <cellStyle name="部门支出预算表01-03 __b-31-0" xfId="402"/>
    <cellStyle name="基本支出预算表（人员类.运转类公用经费项目）04 __b-27-0" xfId="403"/>
    <cellStyle name="基本支出预算表（人员类.运转类公用经费项目）04 __b-32-0" xfId="404"/>
    <cellStyle name="__b-1-0" xfId="405"/>
    <cellStyle name="一般公共预算支出预算表（按功能科目分类）02-2 __b-2-0" xfId="406"/>
    <cellStyle name="项目支出预算表（其他运转类.特定目标类项目）05-1 __b-13-0" xfId="407"/>
    <cellStyle name="项目支出绩效目标表（本级下达）05-2 __b-17-0" xfId="408"/>
    <cellStyle name="__b-35-0" xfId="409"/>
    <cellStyle name="__b-40-0" xfId="410"/>
    <cellStyle name="政府性基金预算支出预算表06 __b-27-0" xfId="411"/>
    <cellStyle name="__b-16-0" xfId="412"/>
    <cellStyle name="__b-21-0" xfId="413"/>
    <cellStyle name="政府性基金预算支出预算表06 __b-1-0" xfId="414"/>
    <cellStyle name="部门政府采购预算表08 __b-6-0" xfId="415"/>
    <cellStyle name="部门项目中期规划预算表13 __b-28-0" xfId="416"/>
    <cellStyle name="一般公共预算支出预算表（按经济科目分类）02-3 __b-38-0" xfId="417"/>
    <cellStyle name="项目支出预算表（其他运转类.特定目标类项目）05-1 __b-24-0" xfId="418"/>
    <cellStyle name="项目支出预算表（其他运转类.特定目标类项目）05-1 __b-19-0" xfId="419"/>
    <cellStyle name="一般公共预算支出预算表（按功能科目分类）02-2 __b-8-0" xfId="420"/>
    <cellStyle name="__b-17-0" xfId="421"/>
    <cellStyle name="__b-22-0" xfId="422"/>
    <cellStyle name="项目支出绩效目标表（本级下达）05-2 __b-11-0" xfId="423"/>
    <cellStyle name="__b-19-0" xfId="424"/>
    <cellStyle name="__b-24-0" xfId="425"/>
    <cellStyle name="政府性基金预算支出预算表06 __b-4-0" xfId="426"/>
    <cellStyle name="部门政府采购预算表08 __b-9-0" xfId="427"/>
    <cellStyle name="项目支出绩效目标表（本级下达）05-2 __b-12-0" xfId="428"/>
    <cellStyle name="__b-25-0" xfId="429"/>
    <cellStyle name="__b-30-0" xfId="430"/>
    <cellStyle name="政府购买服务预算表09 __b-35-0" xfId="431"/>
    <cellStyle name="政府购买服务预算表09 __b-40-0" xfId="432"/>
    <cellStyle name="国有资本经营预算支出表07 __b-18-0" xfId="433"/>
    <cellStyle name="国有资本经营预算支出表07 __b-23-0" xfId="434"/>
    <cellStyle name="一般公共预算支出预算表（按经济科目分类）02-3 __b-2-0" xfId="435"/>
    <cellStyle name="市对下转移支付预算表10-1 __b-25-0" xfId="436"/>
    <cellStyle name="市对下转移支付预算表10-1 __b-30-0" xfId="437"/>
    <cellStyle name="部门支出预算表01-03 __b-5-0" xfId="438"/>
    <cellStyle name="部门收入预算表01-2 __b-14-0" xfId="439"/>
    <cellStyle name="政府性基金预算支出预算表06 __b-20-0" xfId="440"/>
    <cellStyle name="政府性基金预算支出预算表06 __b-15-0" xfId="441"/>
    <cellStyle name="部门项目中期规划预算表13 __b-4-0" xfId="442"/>
    <cellStyle name="政府购买服务预算表09 __b-36-0" xfId="443"/>
    <cellStyle name="政府购买服务预算表09 __b-41-0" xfId="444"/>
    <cellStyle name="国有资本经营预算支出表07 __b-24-0" xfId="445"/>
    <cellStyle name="国有资本经营预算支出表07 __b-19-0" xfId="446"/>
    <cellStyle name="一般公共预算支出预算表（按经济科目分类）02-3 __b-3-0" xfId="447"/>
    <cellStyle name="市对下转移支付预算表10-1 __b-31-0" xfId="448"/>
    <cellStyle name="市对下转移支付预算表10-1 __b-26-0" xfId="449"/>
    <cellStyle name="部门支出预算表01-03 __b-6-0" xfId="450"/>
    <cellStyle name="政府性基金预算支出预算表06 __b-16-0" xfId="451"/>
    <cellStyle name="政府性基金预算支出预算表06 __b-21-0" xfId="452"/>
    <cellStyle name="部门收入预算表01-2 __b-20-0" xfId="453"/>
    <cellStyle name="部门收入预算表01-2 __b-15-0" xfId="454"/>
    <cellStyle name="40% - 强调文字颜色 6" xfId="455" builtinId="51"/>
    <cellStyle name="部门项目中期规划预算表13 __b-5-0" xfId="456"/>
    <cellStyle name="政府购买服务预算表09 __b-37-0" xfId="457"/>
    <cellStyle name="政府购买服务预算表09 __b-42-0" xfId="458"/>
    <cellStyle name="国有资本经营预算支出表07 __b-25-0" xfId="459"/>
    <cellStyle name="一般公共预算支出预算表（按经济科目分类）02-3 __b-4-0" xfId="460"/>
    <cellStyle name="市对下转移支付预算表10-1 __b-27-0" xfId="461"/>
    <cellStyle name="部门支出预算表01-03 __b-7-0" xfId="462"/>
    <cellStyle name="部门收入预算表01-2 __b-21-0" xfId="463"/>
    <cellStyle name="部门收入预算表01-2 __b-16-0" xfId="464"/>
    <cellStyle name="政府性基金预算支出预算表06 __b-17-0" xfId="465"/>
    <cellStyle name="政府性基金预算支出预算表06 __b-22-0" xfId="466"/>
    <cellStyle name="部门项目中期规划预算表13 __b-6-0" xfId="467"/>
    <cellStyle name="项目支出绩效目标表（另文下达）05-3 __b-3-0" xfId="468"/>
    <cellStyle name="一般公共预算支出预算表（按经济科目分类）02-3 __b-14-0" xfId="469"/>
    <cellStyle name="部门收入预算表01-2 __b-5-0" xfId="470"/>
    <cellStyle name="政府性基金预算支出预算表06 __b-24-0" xfId="471"/>
    <cellStyle name="政府性基金预算支出预算表06 __b-19-0" xfId="472"/>
    <cellStyle name="部门收入预算表01-2 __b-23-0" xfId="473"/>
    <cellStyle name="部门收入预算表01-2 __b-18-0" xfId="474"/>
    <cellStyle name="部门项目中期规划预算表13 __b-8-0" xfId="475"/>
    <cellStyle name="国有资本经营预算支出表07 __b-29-0" xfId="476"/>
    <cellStyle name="一般公共预算支出预算表（按经济科目分类）02-3 __b-8-0" xfId="477"/>
    <cellStyle name="部门项目中期规划预算表13 __b-11-0" xfId="478"/>
    <cellStyle name="项目支出绩效目标表（另文下达）05-3 __b-5-0" xfId="479"/>
    <cellStyle name="一般公共预算支出预算表（按经济科目分类）02-3 __b-21-0" xfId="480"/>
    <cellStyle name="一般公共预算支出预算表（按经济科目分类）02-3 __b-16-0" xfId="481"/>
    <cellStyle name="部门收入预算表01-2 __b-7-0" xfId="482"/>
    <cellStyle name="一般公共预算支出预算表（按经济科目分类）02-3 __b-9-0" xfId="483"/>
    <cellStyle name="部门项目中期规划预算表13 __b-12-0" xfId="484"/>
    <cellStyle name="项目支出绩效目标表（另文下达）05-3 __b-6-0" xfId="485"/>
    <cellStyle name="一般公共预算支出预算表（按经济科目分类）02-3 __b-22-0" xfId="486"/>
    <cellStyle name="一般公共预算支出预算表（按经济科目分类）02-3 __b-17-0" xfId="487"/>
    <cellStyle name="部门收入预算表01-2 __b-8-0" xfId="488"/>
    <cellStyle name="部门项目中期规划预算表13 __b-13-0" xfId="489"/>
    <cellStyle name="项目支出绩效目标表（另文下达）05-3 __b-7-0" xfId="490"/>
    <cellStyle name="一般公共预算支出预算表（按经济科目分类）02-3 __b-23-0" xfId="491"/>
    <cellStyle name="一般公共预算支出预算表（按经济科目分类）02-3 __b-18-0" xfId="492"/>
    <cellStyle name="部门收入预算表01-2 __b-9-0" xfId="493"/>
    <cellStyle name="项目支出绩效目标表（本级下达）05-2 __b-13-0" xfId="494"/>
    <cellStyle name="__b-26-0" xfId="495"/>
    <cellStyle name="__b-31-0" xfId="496"/>
    <cellStyle name="新增资产配置表11 __b-18-0" xfId="497"/>
    <cellStyle name="基本支出预算表（人员类.运转类公用经费项目）04 __b-1-0" xfId="498"/>
    <cellStyle name="市对下转移支付绩效目标表10-2 __b-7-0" xfId="499"/>
    <cellStyle name="__b-10-0" xfId="500"/>
    <cellStyle name="财政拨款收支预算总表02-1 __b-18-0" xfId="501"/>
    <cellStyle name="财政拨款收支预算总表02-1 __b-23-0" xfId="502"/>
    <cellStyle name="项目支出绩效目标表（本级下达）05-2 __b-14-0" xfId="503"/>
    <cellStyle name="警告文本" xfId="504" builtinId="11"/>
    <cellStyle name="__b-27-0" xfId="505"/>
    <cellStyle name="__b-32-0" xfId="506"/>
    <cellStyle name="新增资产配置表11 __b-19-0" xfId="507"/>
    <cellStyle name="基本支出预算表（人员类.运转类公用经费项目）04 __b-2-0" xfId="508"/>
    <cellStyle name="市对下转移支付绩效目标表10-2 __b-8-0" xfId="509"/>
    <cellStyle name="__b-11-0" xfId="510"/>
    <cellStyle name="财政拨款收支预算总表02-1 __b-19-0" xfId="511"/>
    <cellStyle name="财政拨款收支预算总表02-1 __b-24-0" xfId="512"/>
    <cellStyle name="基本支出预算表（人员类.运转类公用经费项目）04 __b-3-0" xfId="513"/>
    <cellStyle name="项目支出绩效目标表（本级下达）05-2 __b-16-0" xfId="514"/>
    <cellStyle name="__b-29-0" xfId="515"/>
    <cellStyle name="__b-34-0" xfId="516"/>
    <cellStyle name="项目支出绩效目标表（本级下达）05-2 __b-18-0" xfId="517"/>
    <cellStyle name="标题 2" xfId="518" builtinId="17"/>
    <cellStyle name="40% - 强调文字颜色 2" xfId="519" builtinId="35"/>
    <cellStyle name="__b-36-0" xfId="520"/>
    <cellStyle name="__b-41-0" xfId="521"/>
    <cellStyle name="__b-37-0" xfId="522"/>
    <cellStyle name="__b-42-0" xfId="523"/>
    <cellStyle name="基本支出预算表（人员类.运转类公用经费项目）04 __b-7-0" xfId="524"/>
    <cellStyle name="__b-38-0" xfId="525"/>
    <cellStyle name="__b-43-0" xfId="526"/>
    <cellStyle name="基本支出预算表（人员类.运转类公用经费项目）04 __b-8-0" xfId="527"/>
    <cellStyle name="__b-39-0" xfId="528"/>
    <cellStyle name="__b-44-0" xfId="529"/>
    <cellStyle name="__b-45-0" xfId="530"/>
    <cellStyle name="__b-46-0" xfId="531"/>
    <cellStyle name="__b-47-0" xfId="532"/>
    <cellStyle name="__b-48-0" xfId="533"/>
    <cellStyle name="市对下转移支付预算表10-1 __b-18-0" xfId="534"/>
    <cellStyle name="市对下转移支付预算表10-1 __b-23-0" xfId="535"/>
    <cellStyle name="部门支出预算表01-03 __b-3-0" xfId="536"/>
    <cellStyle name="上级补助项目支出预算表12 __b-23-0" xfId="537"/>
    <cellStyle name="上级补助项目支出预算表12 __b-18-0" xfId="538"/>
    <cellStyle name="国有资本经营预算支出表07 __b-1-0" xfId="539"/>
    <cellStyle name="财政拨款收支预算总表02-1 __b-10-0" xfId="540"/>
    <cellStyle name="国有资本经营预算支出表07 __b-2-0" xfId="541"/>
    <cellStyle name="强调文字颜色 6" xfId="542" builtinId="49"/>
    <cellStyle name="上级补助项目支出预算表12 __b-30-0" xfId="543"/>
    <cellStyle name="上级补助项目支出预算表12 __b-25-0" xfId="544"/>
    <cellStyle name="国有资本经营预算支出表07 __b-3-0" xfId="545"/>
    <cellStyle name="上级补助项目支出预算表12 __b-26-0" xfId="546"/>
    <cellStyle name="国有资本经营预算支出表07 __b-4-0" xfId="547"/>
    <cellStyle name="新增资产配置表11 __b-7-0" xfId="548"/>
    <cellStyle name="部门支出预算表01-03 __b-11-0" xfId="549"/>
    <cellStyle name="基本支出预算表（人员类.运转类公用经费项目）04 __b-12-0" xfId="550"/>
    <cellStyle name="基本支出预算表（人员类.运转类公用经费项目）04 __b-10-0" xfId="551"/>
    <cellStyle name="新增资产配置表11 __b-9-0" xfId="552"/>
    <cellStyle name="部门支出预算表01-03 __b-13-0" xfId="553"/>
    <cellStyle name="基本支出预算表（人员类.运转类公用经费项目）04 __b-14-0" xfId="554"/>
    <cellStyle name="部门支出预算表01-03 __b-15-0" xfId="555"/>
    <cellStyle name="部门支出预算表01-03 __b-20-0" xfId="556"/>
    <cellStyle name="基本支出预算表（人员类.运转类公用经费项目）04 __b-16-0" xfId="557"/>
    <cellStyle name="基本支出预算表（人员类.运转类公用经费项目）04 __b-21-0" xfId="558"/>
    <cellStyle name="部门支出预算表01-03 __b-17-0" xfId="559"/>
    <cellStyle name="部门支出预算表01-03 __b-22-0" xfId="560"/>
    <cellStyle name="基本支出预算表（人员类.运转类公用经费项目）04 __b-18-0" xfId="561"/>
    <cellStyle name="基本支出预算表（人员类.运转类公用经费项目）04 __b-23-0" xfId="562"/>
    <cellStyle name="强调文字颜色 2" xfId="563" builtinId="33"/>
    <cellStyle name="部门支出预算表01-03 __b-18-0" xfId="564"/>
    <cellStyle name="部门支出预算表01-03 __b-23-0" xfId="565"/>
    <cellStyle name="基本支出预算表（人员类.运转类公用经费项目）04 __b-19-0" xfId="566"/>
    <cellStyle name="基本支出预算表（人员类.运转类公用经费项目）04 __b-24-0" xfId="567"/>
    <cellStyle name="政府性基金预算支出预算表06 __b-12-0" xfId="568"/>
    <cellStyle name="部门收入预算表01-2 __b-11-0" xfId="569"/>
    <cellStyle name="部门项目中期规划预算表13 __b-1-0" xfId="570"/>
    <cellStyle name="部门支出预算表01-03 __b-27-0" xfId="571"/>
    <cellStyle name="部门支出预算表01-03 __b-32-0" xfId="572"/>
    <cellStyle name="基本支出预算表（人员类.运转类公用经费项目）04 __b-28-0" xfId="573"/>
    <cellStyle name="基本支出预算表（人员类.运转类公用经费项目）04 __b-33-0" xfId="574"/>
    <cellStyle name="政府性基金预算支出预算表06 __b-14-0" xfId="575"/>
    <cellStyle name="部门收入预算表01-2 __b-13-0" xfId="576"/>
    <cellStyle name="部门项目中期规划预算表13 __b-3-0" xfId="577"/>
    <cellStyle name="部门支出预算表01-03 __b-28-0" xfId="578"/>
    <cellStyle name="基本支出预算表（人员类.运转类公用经费项目）04 __b-29-0" xfId="579"/>
    <cellStyle name="基本支出预算表（人员类.运转类公用经费项目）04 __b-34-0" xfId="580"/>
    <cellStyle name="部门支出预算表01-03 __b-29-0" xfId="581"/>
    <cellStyle name="基本支出预算表（人员类.运转类公用经费项目）04 __b-35-0" xfId="582"/>
    <cellStyle name="基本支出预算表（人员类.运转类公用经费项目）04 __b-40-0" xfId="583"/>
    <cellStyle name="财政拨款收支预算总表02-1 __b-3-0" xfId="584"/>
    <cellStyle name="财政拨款收支预算总表02-1 __b-5-0" xfId="585"/>
    <cellStyle name="财政拨款收支预算总表02-1 __b-7-0" xfId="586"/>
    <cellStyle name="财政拨款收支预算总表02-1 __b-8-0" xfId="587"/>
    <cellStyle name="上级补助项目支出预算表12 __b-28-0" xfId="588"/>
    <cellStyle name="新增资产配置表11 __b-10-0" xfId="589"/>
    <cellStyle name="国有资本经营预算支出表07 __b-6-0" xfId="590"/>
    <cellStyle name="市对下转移支付绩效目标表10-2 __b-3-0" xfId="591"/>
    <cellStyle name="财政拨款收支预算总表02-1 __b-14-0" xfId="592"/>
    <cellStyle name="上级补助项目支出预算表12 __b-29-0" xfId="593"/>
    <cellStyle name="新增资产配置表11 __b-11-0" xfId="594"/>
    <cellStyle name="国有资本经营预算支出表07 __b-7-0" xfId="595"/>
    <cellStyle name="市对下转移支付绩效目标表10-2 __b-4-0" xfId="596"/>
    <cellStyle name="财政拨款收支预算总表02-1 __b-15-0" xfId="597"/>
    <cellStyle name="财政拨款收支预算总表02-1 __b-20-0" xfId="598"/>
    <cellStyle name="新增资产配置表11 __b-12-0" xfId="599"/>
    <cellStyle name="国有资本经营预算支出表07 __b-8-0" xfId="600"/>
    <cellStyle name="市对下转移支付绩效目标表10-2 __b-5-0" xfId="601"/>
    <cellStyle name="财政拨款收支预算总表02-1 __b-16-0" xfId="602"/>
    <cellStyle name="财政拨款收支预算总表02-1 __b-21-0" xfId="603"/>
    <cellStyle name="新增资产配置表11 __b-13-0" xfId="604"/>
    <cellStyle name="国有资本经营预算支出表07 __b-9-0" xfId="605"/>
    <cellStyle name="市对下转移支付绩效目标表10-2 __b-6-0" xfId="606"/>
    <cellStyle name="财政拨款收支预算总表02-1 __b-17-0" xfId="607"/>
    <cellStyle name="财政拨款收支预算总表02-1 __b-22-0" xfId="608"/>
    <cellStyle name="项目支出预算表（其他运转类.特定目标类项目）05-1 __b-30-0" xfId="609"/>
    <cellStyle name="项目支出预算表（其他运转类.特定目标类项目）05-1 __b-25-0" xfId="610"/>
    <cellStyle name="一般公共预算支出预算表（按功能科目分类）02-2 __b-9-0" xfId="611"/>
    <cellStyle name="一般公共预算支出预算表（按功能科目分类）02-2 __b-10-0" xfId="612"/>
    <cellStyle name="一般公共预算支出预算表（按功能科目分类）02-2 __b-11-0" xfId="613"/>
    <cellStyle name="一般公共预算支出预算表（按功能科目分类）02-2 __b-12-0" xfId="614"/>
    <cellStyle name="一般公共预算支出预算表（按功能科目分类）02-2 __b-14-0" xfId="615"/>
    <cellStyle name="一般公共预算支出预算表（按功能科目分类）02-2 __b-17-0" xfId="616"/>
    <cellStyle name="一般公共预算支出预算表（按功能科目分类）02-2 __b-22-0" xfId="617"/>
    <cellStyle name="新增资产配置表11 __b-1-0" xfId="618"/>
    <cellStyle name="一般公共预算支出预算表（按功能科目分类）02-2 __b-19-0" xfId="619"/>
    <cellStyle name="一般公共预算支出预算表（按功能科目分类）02-2 __b-24-0" xfId="620"/>
    <cellStyle name="一般公共预算支出预算表（按功能科目分类）02-2 __b-25-0" xfId="621"/>
    <cellStyle name="一般公共预算支出预算表（按功能科目分类）02-2 __b-26-0" xfId="622"/>
    <cellStyle name="一般公共预算支出预算表（按功能科目分类）02-2 __b-27-0" xfId="623"/>
    <cellStyle name="DateTimeStyle" xfId="624"/>
    <cellStyle name="部门收入预算表01-2 __b-1-0" xfId="625"/>
    <cellStyle name="一般公共预算支出预算表（按经济科目分类）02-3 __b-10-0" xfId="626"/>
    <cellStyle name="输出" xfId="627" builtinId="21"/>
    <cellStyle name="基本支出预算表（人员类.运转类公用经费项目）04 __b-36-0" xfId="628"/>
    <cellStyle name="基本支出预算表（人员类.运转类公用经费项目）04 __b-41-0" xfId="629"/>
    <cellStyle name="部门收入预算表01-2 __b-2-0" xfId="630"/>
    <cellStyle name="一般公共预算支出预算表（按经济科目分类）02-3 __b-11-0" xfId="631"/>
    <cellStyle name="基本支出预算表（人员类.运转类公用经费项目）04 __b-37-0" xfId="632"/>
    <cellStyle name="项目支出绩效目标表（另文下达）05-3 __b-1-0" xfId="633"/>
    <cellStyle name="20% - 强调文字颜色 1" xfId="634" builtinId="30"/>
    <cellStyle name="部门收入预算表01-2 __b-3-0" xfId="635"/>
    <cellStyle name="一般公共预算支出预算表（按经济科目分类）02-3 __b-12-0" xfId="636"/>
    <cellStyle name="基本支出预算表（人员类.运转类公用经费项目）04 __b-38-0" xfId="637"/>
    <cellStyle name="一般公共预算“三公”经费支出预算表03 __b-1-0" xfId="638"/>
    <cellStyle name="一般公共预算“三公”经费支出预算表03 __b-2-0" xfId="639"/>
    <cellStyle name="一般公共预算“三公”经费支出预算表03 __b-3-0" xfId="640"/>
    <cellStyle name="一般公共预算“三公”经费支出预算表03 __b-4-0" xfId="641"/>
    <cellStyle name="一般公共预算“三公”经费支出预算表03 __b-5-0" xfId="642"/>
    <cellStyle name="一般公共预算“三公”经费支出预算表03 __b-6-0" xfId="643"/>
    <cellStyle name="注释" xfId="644" builtinId="10"/>
    <cellStyle name="一般公共预算“三公”经费支出预算表03 __b-8-0" xfId="645"/>
    <cellStyle name="一般公共预算“三公”经费支出预算表03 __b-11-0" xfId="646"/>
    <cellStyle name="一般公共预算“三公”经费支出预算表03 __b-12-0" xfId="647"/>
    <cellStyle name="一般公共预算“三公”经费支出预算表03 __b-13-0" xfId="648"/>
    <cellStyle name="一般公共预算“三公”经费支出预算表03 __b-14-0" xfId="649"/>
    <cellStyle name="一般公共预算“三公”经费支出预算表03 __b-15-0" xfId="650"/>
    <cellStyle name="一般公共预算“三公”经费支出预算表03 __b-20-0" xfId="651"/>
    <cellStyle name="一般公共预算“三公”经费支出预算表03 __b-16-0" xfId="652"/>
    <cellStyle name="一般公共预算“三公”经费支出预算表03 __b-21-0" xfId="653"/>
    <cellStyle name="一般公共预算“三公”经费支出预算表03 __b-17-0" xfId="654"/>
    <cellStyle name="一般公共预算“三公”经费支出预算表03 __b-22-0" xfId="655"/>
    <cellStyle name="一般公共预算“三公”经费支出预算表03 __b-19-0" xfId="656"/>
    <cellStyle name="市对下转移支付绩效目标表10-2 __b-12-0" xfId="657"/>
    <cellStyle name="政府购买服务预算表09 __b-17-0" xfId="658"/>
    <cellStyle name="政府购买服务预算表09 __b-22-0" xfId="659"/>
    <cellStyle name="国有资本经营预算支出表07 __b-10-0" xfId="660"/>
    <cellStyle name="市对下转移支付绩效目标表10-2 __b-13-0" xfId="661"/>
    <cellStyle name="政府购买服务预算表09 __b-18-0" xfId="662"/>
    <cellStyle name="政府购买服务预算表09 __b-23-0" xfId="663"/>
    <cellStyle name="国有资本经营预算支出表07 __b-11-0" xfId="6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topLeftCell="A2" workbookViewId="0">
      <selection activeCell="B18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166666666667" customWidth="true"/>
    <col min="4" max="4" width="42.7166666666667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7"/>
      <c r="C2" s="257"/>
      <c r="D2" s="257"/>
    </row>
    <row r="3" ht="21" customHeight="true" spans="1:4">
      <c r="A3" s="258" t="str">
        <f>"单位名称："&amp;"富源县交通运输局"</f>
        <v>单位名称：富源县交通运输局</v>
      </c>
      <c r="B3" s="259"/>
      <c r="C3" s="259"/>
      <c r="D3" s="265" t="s">
        <v>2</v>
      </c>
    </row>
    <row r="4" ht="19.5" customHeight="true" spans="1:4">
      <c r="A4" s="260" t="s">
        <v>3</v>
      </c>
      <c r="B4" s="261"/>
      <c r="C4" s="260" t="s">
        <v>4</v>
      </c>
      <c r="D4" s="261"/>
    </row>
    <row r="5" ht="19.5" customHeight="true" spans="1:4">
      <c r="A5" s="262" t="s">
        <v>5</v>
      </c>
      <c r="B5" s="262" t="s">
        <v>6</v>
      </c>
      <c r="C5" s="262" t="s">
        <v>7</v>
      </c>
      <c r="D5" s="262" t="s">
        <v>6</v>
      </c>
    </row>
    <row r="6" ht="19.5" customHeight="true" spans="1:4">
      <c r="A6" s="263"/>
      <c r="B6" s="263"/>
      <c r="C6" s="263"/>
      <c r="D6" s="263"/>
    </row>
    <row r="7" ht="20.25" customHeight="true" spans="1:4">
      <c r="A7" s="8" t="s">
        <v>8</v>
      </c>
      <c r="B7" s="18">
        <v>3624.081388</v>
      </c>
      <c r="C7" s="264" t="str">
        <f>"一"&amp;"、"&amp;"一般公共服务支出"</f>
        <v>一、一般公共服务支出</v>
      </c>
      <c r="D7" s="18"/>
    </row>
    <row r="8" ht="20.25" customHeight="true" spans="1:4">
      <c r="A8" s="8" t="s">
        <v>9</v>
      </c>
      <c r="B8" s="18"/>
      <c r="C8" s="264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4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4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>
        <v>20</v>
      </c>
      <c r="C11" s="264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4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4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4" t="str">
        <f>"八"&amp;"、"&amp;"社会保障和就业支出"</f>
        <v>八、社会保障和就业支出</v>
      </c>
      <c r="D14" s="18">
        <v>227.638715</v>
      </c>
    </row>
    <row r="15" ht="20.25" customHeight="true" spans="1:4">
      <c r="A15" s="8" t="s">
        <v>16</v>
      </c>
      <c r="B15" s="18"/>
      <c r="C15" s="264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>
        <v>20</v>
      </c>
      <c r="C16" s="264" t="str">
        <f>"十"&amp;"、"&amp;"卫生健康支出"</f>
        <v>十、卫生健康支出</v>
      </c>
      <c r="D16" s="18">
        <v>92.50899</v>
      </c>
    </row>
    <row r="17" ht="20.25" customHeight="true" spans="1:4">
      <c r="A17" s="8"/>
      <c r="B17" s="18"/>
      <c r="C17" s="264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4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4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4" t="str">
        <f>"十四"&amp;"、"&amp;"交通运输支出"</f>
        <v>十四、交通运输支出</v>
      </c>
      <c r="D20" s="18">
        <v>3227.075168</v>
      </c>
    </row>
    <row r="21" ht="20.25" customHeight="true" spans="1:4">
      <c r="A21" s="8"/>
      <c r="B21" s="8"/>
      <c r="C21" s="264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4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4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4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4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4" t="str">
        <f>"二十"&amp;"、"&amp;"住房保障支出"</f>
        <v>二十、住房保障支出</v>
      </c>
      <c r="D26" s="18">
        <v>96.858515</v>
      </c>
    </row>
    <row r="27" ht="20.25" customHeight="true" spans="1:4">
      <c r="A27" s="8"/>
      <c r="B27" s="8"/>
      <c r="C27" s="264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4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4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4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4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4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4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4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4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4" t="str">
        <f>"三十"&amp;"、"&amp;"抗疫特别国债安排的支出"</f>
        <v>三十、抗疫特别国债安排的支出</v>
      </c>
      <c r="D36" s="18"/>
    </row>
    <row r="37" ht="20.25" customHeight="true" spans="1:4">
      <c r="A37" s="208" t="s">
        <v>18</v>
      </c>
      <c r="B37" s="18">
        <v>3644.081388</v>
      </c>
      <c r="C37" s="208" t="s">
        <v>19</v>
      </c>
      <c r="D37" s="18">
        <v>3644.081388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8" t="s">
        <v>22</v>
      </c>
      <c r="B39" s="18">
        <v>3644.081388</v>
      </c>
      <c r="C39" s="208" t="s">
        <v>23</v>
      </c>
      <c r="D39" s="18">
        <v>3644.081388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27"/>
  <sheetViews>
    <sheetView showZeros="0" workbookViewId="0">
      <selection activeCell="A1" sqref="A1:K27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75" customWidth="true"/>
    <col min="11" max="11" width="15.7166666666667" customWidth="true"/>
  </cols>
  <sheetData>
    <row r="1" customHeight="true" spans="11:11">
      <c r="K1" s="53" t="s">
        <v>357</v>
      </c>
    </row>
    <row r="2" ht="28.5" customHeight="true" spans="2:11">
      <c r="B2" s="49" t="s">
        <v>358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"单位名称："&amp;"富源县交通运输局"</f>
        <v>单位名称：富源县交通运输局</v>
      </c>
      <c r="B3" s="3"/>
    </row>
    <row r="4" ht="44.25" customHeight="true" spans="1:11">
      <c r="A4" s="135" t="s">
        <v>241</v>
      </c>
      <c r="B4" s="42" t="s">
        <v>359</v>
      </c>
      <c r="C4" s="42" t="s">
        <v>360</v>
      </c>
      <c r="D4" s="42" t="s">
        <v>361</v>
      </c>
      <c r="E4" s="42" t="s">
        <v>362</v>
      </c>
      <c r="F4" s="42" t="s">
        <v>363</v>
      </c>
      <c r="G4" s="50" t="s">
        <v>364</v>
      </c>
      <c r="H4" s="42" t="s">
        <v>365</v>
      </c>
      <c r="I4" s="50" t="s">
        <v>366</v>
      </c>
      <c r="J4" s="50" t="s">
        <v>367</v>
      </c>
      <c r="K4" s="42" t="s">
        <v>368</v>
      </c>
    </row>
    <row r="5" ht="18.75" customHeight="true" spans="1:1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9">
        <v>7</v>
      </c>
      <c r="H5" s="137">
        <v>8</v>
      </c>
      <c r="I5" s="139">
        <v>9</v>
      </c>
      <c r="J5" s="139">
        <v>10</v>
      </c>
      <c r="K5" s="137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8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8" t="s">
        <v>350</v>
      </c>
      <c r="B8" s="8" t="s">
        <v>349</v>
      </c>
      <c r="C8" s="8" t="s">
        <v>369</v>
      </c>
      <c r="D8" s="8" t="s">
        <v>370</v>
      </c>
      <c r="E8" s="8" t="s">
        <v>371</v>
      </c>
      <c r="F8" s="8" t="s">
        <v>372</v>
      </c>
      <c r="G8" s="8" t="s">
        <v>373</v>
      </c>
      <c r="H8" s="8" t="s">
        <v>129</v>
      </c>
      <c r="I8" s="8" t="s">
        <v>374</v>
      </c>
      <c r="J8" s="8" t="s">
        <v>375</v>
      </c>
      <c r="K8" s="8" t="s">
        <v>369</v>
      </c>
    </row>
    <row r="9" ht="19.5" customHeight="true" spans="1:11">
      <c r="A9" s="138" t="s">
        <v>350</v>
      </c>
      <c r="B9" s="8" t="s">
        <v>349</v>
      </c>
      <c r="C9" s="8" t="s">
        <v>369</v>
      </c>
      <c r="D9" s="8" t="s">
        <v>376</v>
      </c>
      <c r="E9" s="8" t="s">
        <v>377</v>
      </c>
      <c r="F9" s="8" t="s">
        <v>378</v>
      </c>
      <c r="G9" s="8" t="s">
        <v>373</v>
      </c>
      <c r="H9" s="8" t="s">
        <v>379</v>
      </c>
      <c r="I9" s="8" t="s">
        <v>380</v>
      </c>
      <c r="J9" s="8" t="s">
        <v>375</v>
      </c>
      <c r="K9" s="8" t="s">
        <v>369</v>
      </c>
    </row>
    <row r="10" ht="19.5" customHeight="true" spans="1:11">
      <c r="A10" s="138" t="s">
        <v>350</v>
      </c>
      <c r="B10" s="8" t="s">
        <v>349</v>
      </c>
      <c r="C10" s="8" t="s">
        <v>369</v>
      </c>
      <c r="D10" s="8" t="s">
        <v>381</v>
      </c>
      <c r="E10" s="8" t="s">
        <v>382</v>
      </c>
      <c r="F10" s="8" t="s">
        <v>383</v>
      </c>
      <c r="G10" s="8" t="s">
        <v>384</v>
      </c>
      <c r="H10" s="8" t="s">
        <v>385</v>
      </c>
      <c r="I10" s="8" t="s">
        <v>386</v>
      </c>
      <c r="J10" s="8" t="s">
        <v>375</v>
      </c>
      <c r="K10" s="8" t="s">
        <v>369</v>
      </c>
    </row>
    <row r="11" ht="19.5" customHeight="true" spans="1:11">
      <c r="A11" s="138" t="s">
        <v>341</v>
      </c>
      <c r="B11" s="8" t="s">
        <v>339</v>
      </c>
      <c r="C11" s="8" t="s">
        <v>387</v>
      </c>
      <c r="D11" s="8" t="s">
        <v>370</v>
      </c>
      <c r="E11" s="8" t="s">
        <v>388</v>
      </c>
      <c r="F11" s="8" t="s">
        <v>389</v>
      </c>
      <c r="G11" s="8" t="s">
        <v>373</v>
      </c>
      <c r="H11" s="8" t="s">
        <v>390</v>
      </c>
      <c r="I11" s="8"/>
      <c r="J11" s="8" t="s">
        <v>391</v>
      </c>
      <c r="K11" s="8" t="s">
        <v>392</v>
      </c>
    </row>
    <row r="12" ht="19.5" customHeight="true" spans="1:11">
      <c r="A12" s="138" t="s">
        <v>341</v>
      </c>
      <c r="B12" s="8" t="s">
        <v>339</v>
      </c>
      <c r="C12" s="8" t="s">
        <v>387</v>
      </c>
      <c r="D12" s="8" t="s">
        <v>376</v>
      </c>
      <c r="E12" s="8" t="s">
        <v>377</v>
      </c>
      <c r="F12" s="8" t="s">
        <v>393</v>
      </c>
      <c r="G12" s="8" t="s">
        <v>373</v>
      </c>
      <c r="H12" s="8" t="s">
        <v>394</v>
      </c>
      <c r="I12" s="8"/>
      <c r="J12" s="8" t="s">
        <v>391</v>
      </c>
      <c r="K12" s="8" t="s">
        <v>392</v>
      </c>
    </row>
    <row r="13" ht="19.5" customHeight="true" spans="1:11">
      <c r="A13" s="138" t="s">
        <v>341</v>
      </c>
      <c r="B13" s="8" t="s">
        <v>339</v>
      </c>
      <c r="C13" s="8" t="s">
        <v>387</v>
      </c>
      <c r="D13" s="8" t="s">
        <v>381</v>
      </c>
      <c r="E13" s="8" t="s">
        <v>382</v>
      </c>
      <c r="F13" s="8" t="s">
        <v>395</v>
      </c>
      <c r="G13" s="8" t="s">
        <v>384</v>
      </c>
      <c r="H13" s="8" t="s">
        <v>385</v>
      </c>
      <c r="I13" s="8" t="s">
        <v>386</v>
      </c>
      <c r="J13" s="8" t="s">
        <v>375</v>
      </c>
      <c r="K13" s="8" t="s">
        <v>392</v>
      </c>
    </row>
    <row r="14" ht="19.5" customHeight="true" spans="1:11">
      <c r="A14" s="138" t="s">
        <v>347</v>
      </c>
      <c r="B14" s="8" t="s">
        <v>346</v>
      </c>
      <c r="C14" s="8" t="s">
        <v>396</v>
      </c>
      <c r="D14" s="8" t="s">
        <v>370</v>
      </c>
      <c r="E14" s="8" t="s">
        <v>388</v>
      </c>
      <c r="F14" s="8" t="s">
        <v>389</v>
      </c>
      <c r="G14" s="8" t="s">
        <v>373</v>
      </c>
      <c r="H14" s="8" t="s">
        <v>397</v>
      </c>
      <c r="I14" s="8"/>
      <c r="J14" s="8" t="s">
        <v>391</v>
      </c>
      <c r="K14" s="8" t="s">
        <v>398</v>
      </c>
    </row>
    <row r="15" ht="19.5" customHeight="true" spans="1:11">
      <c r="A15" s="138" t="s">
        <v>347</v>
      </c>
      <c r="B15" s="8" t="s">
        <v>346</v>
      </c>
      <c r="C15" s="8" t="s">
        <v>396</v>
      </c>
      <c r="D15" s="8" t="s">
        <v>370</v>
      </c>
      <c r="E15" s="8" t="s">
        <v>388</v>
      </c>
      <c r="F15" s="8" t="s">
        <v>399</v>
      </c>
      <c r="G15" s="8" t="s">
        <v>373</v>
      </c>
      <c r="H15" s="8" t="s">
        <v>400</v>
      </c>
      <c r="I15" s="8" t="s">
        <v>386</v>
      </c>
      <c r="J15" s="8" t="s">
        <v>375</v>
      </c>
      <c r="K15" s="8" t="s">
        <v>398</v>
      </c>
    </row>
    <row r="16" ht="19.5" customHeight="true" spans="1:11">
      <c r="A16" s="138" t="s">
        <v>347</v>
      </c>
      <c r="B16" s="8" t="s">
        <v>346</v>
      </c>
      <c r="C16" s="8" t="s">
        <v>396</v>
      </c>
      <c r="D16" s="8" t="s">
        <v>376</v>
      </c>
      <c r="E16" s="8" t="s">
        <v>377</v>
      </c>
      <c r="F16" s="8" t="s">
        <v>401</v>
      </c>
      <c r="G16" s="8" t="s">
        <v>373</v>
      </c>
      <c r="H16" s="8" t="s">
        <v>402</v>
      </c>
      <c r="I16" s="8"/>
      <c r="J16" s="8" t="s">
        <v>391</v>
      </c>
      <c r="K16" s="8" t="s">
        <v>398</v>
      </c>
    </row>
    <row r="17" ht="19.5" customHeight="true" spans="1:11">
      <c r="A17" s="138" t="s">
        <v>347</v>
      </c>
      <c r="B17" s="8" t="s">
        <v>346</v>
      </c>
      <c r="C17" s="8" t="s">
        <v>396</v>
      </c>
      <c r="D17" s="8" t="s">
        <v>381</v>
      </c>
      <c r="E17" s="8" t="s">
        <v>382</v>
      </c>
      <c r="F17" s="8" t="s">
        <v>403</v>
      </c>
      <c r="G17" s="8" t="s">
        <v>384</v>
      </c>
      <c r="H17" s="8" t="s">
        <v>385</v>
      </c>
      <c r="I17" s="8" t="s">
        <v>386</v>
      </c>
      <c r="J17" s="8" t="s">
        <v>375</v>
      </c>
      <c r="K17" s="8" t="s">
        <v>398</v>
      </c>
    </row>
    <row r="18" ht="19.5" customHeight="true" spans="1:11">
      <c r="A18" s="138" t="s">
        <v>344</v>
      </c>
      <c r="B18" s="8" t="s">
        <v>342</v>
      </c>
      <c r="C18" s="8" t="s">
        <v>404</v>
      </c>
      <c r="D18" s="8" t="s">
        <v>370</v>
      </c>
      <c r="E18" s="8" t="s">
        <v>371</v>
      </c>
      <c r="F18" s="8" t="s">
        <v>405</v>
      </c>
      <c r="G18" s="8" t="s">
        <v>373</v>
      </c>
      <c r="H18" s="8" t="s">
        <v>400</v>
      </c>
      <c r="I18" s="8" t="s">
        <v>406</v>
      </c>
      <c r="J18" s="8" t="s">
        <v>375</v>
      </c>
      <c r="K18" s="8" t="s">
        <v>404</v>
      </c>
    </row>
    <row r="19" ht="19.5" customHeight="true" spans="1:11">
      <c r="A19" s="138" t="s">
        <v>344</v>
      </c>
      <c r="B19" s="8" t="s">
        <v>342</v>
      </c>
      <c r="C19" s="8" t="s">
        <v>404</v>
      </c>
      <c r="D19" s="8" t="s">
        <v>376</v>
      </c>
      <c r="E19" s="8" t="s">
        <v>377</v>
      </c>
      <c r="F19" s="8" t="s">
        <v>407</v>
      </c>
      <c r="G19" s="8" t="s">
        <v>373</v>
      </c>
      <c r="H19" s="8" t="s">
        <v>408</v>
      </c>
      <c r="I19" s="8"/>
      <c r="J19" s="8" t="s">
        <v>391</v>
      </c>
      <c r="K19" s="8" t="s">
        <v>404</v>
      </c>
    </row>
    <row r="20" ht="19.5" customHeight="true" spans="1:11">
      <c r="A20" s="138" t="s">
        <v>344</v>
      </c>
      <c r="B20" s="8" t="s">
        <v>342</v>
      </c>
      <c r="C20" s="8" t="s">
        <v>404</v>
      </c>
      <c r="D20" s="8" t="s">
        <v>381</v>
      </c>
      <c r="E20" s="8" t="s">
        <v>382</v>
      </c>
      <c r="F20" s="8" t="s">
        <v>409</v>
      </c>
      <c r="G20" s="8" t="s">
        <v>384</v>
      </c>
      <c r="H20" s="8" t="s">
        <v>410</v>
      </c>
      <c r="I20" s="8" t="s">
        <v>386</v>
      </c>
      <c r="J20" s="8" t="s">
        <v>375</v>
      </c>
      <c r="K20" s="8" t="s">
        <v>404</v>
      </c>
    </row>
    <row r="21" ht="19.5" customHeight="true" spans="1:11">
      <c r="A21" s="138" t="s">
        <v>353</v>
      </c>
      <c r="B21" s="8" t="s">
        <v>351</v>
      </c>
      <c r="C21" s="8" t="s">
        <v>411</v>
      </c>
      <c r="D21" s="8" t="s">
        <v>370</v>
      </c>
      <c r="E21" s="8" t="s">
        <v>371</v>
      </c>
      <c r="F21" s="8" t="s">
        <v>412</v>
      </c>
      <c r="G21" s="8" t="s">
        <v>373</v>
      </c>
      <c r="H21" s="8" t="s">
        <v>413</v>
      </c>
      <c r="I21" s="8" t="s">
        <v>380</v>
      </c>
      <c r="J21" s="8" t="s">
        <v>375</v>
      </c>
      <c r="K21" s="8" t="s">
        <v>412</v>
      </c>
    </row>
    <row r="22" ht="19.5" customHeight="true" spans="1:11">
      <c r="A22" s="138" t="s">
        <v>353</v>
      </c>
      <c r="B22" s="8" t="s">
        <v>351</v>
      </c>
      <c r="C22" s="8" t="s">
        <v>411</v>
      </c>
      <c r="D22" s="8" t="s">
        <v>376</v>
      </c>
      <c r="E22" s="8" t="s">
        <v>377</v>
      </c>
      <c r="F22" s="8" t="s">
        <v>414</v>
      </c>
      <c r="G22" s="8" t="s">
        <v>373</v>
      </c>
      <c r="H22" s="8" t="s">
        <v>129</v>
      </c>
      <c r="I22" s="8" t="s">
        <v>415</v>
      </c>
      <c r="J22" s="8" t="s">
        <v>391</v>
      </c>
      <c r="K22" s="8" t="s">
        <v>414</v>
      </c>
    </row>
    <row r="23" ht="19.5" customHeight="true" spans="1:11">
      <c r="A23" s="138" t="s">
        <v>353</v>
      </c>
      <c r="B23" s="8" t="s">
        <v>351</v>
      </c>
      <c r="C23" s="8" t="s">
        <v>411</v>
      </c>
      <c r="D23" s="8" t="s">
        <v>381</v>
      </c>
      <c r="E23" s="8" t="s">
        <v>382</v>
      </c>
      <c r="F23" s="8" t="s">
        <v>416</v>
      </c>
      <c r="G23" s="8" t="s">
        <v>384</v>
      </c>
      <c r="H23" s="8" t="s">
        <v>385</v>
      </c>
      <c r="I23" s="8" t="s">
        <v>386</v>
      </c>
      <c r="J23" s="8" t="s">
        <v>375</v>
      </c>
      <c r="K23" s="8" t="s">
        <v>416</v>
      </c>
    </row>
    <row r="24" ht="19.5" customHeight="true" spans="1:11">
      <c r="A24" s="8"/>
      <c r="B24" s="98" t="s">
        <v>46</v>
      </c>
      <c r="C24" s="8"/>
      <c r="D24" s="8"/>
      <c r="E24" s="8"/>
      <c r="F24" s="8"/>
      <c r="G24" s="8"/>
      <c r="H24" s="8"/>
      <c r="I24" s="8"/>
      <c r="J24" s="8"/>
      <c r="K24" s="8"/>
    </row>
    <row r="25" ht="19.5" customHeight="true" spans="1:11">
      <c r="A25" s="138" t="s">
        <v>356</v>
      </c>
      <c r="B25" s="8" t="s">
        <v>349</v>
      </c>
      <c r="C25" s="8" t="s">
        <v>417</v>
      </c>
      <c r="D25" s="8" t="s">
        <v>370</v>
      </c>
      <c r="E25" s="8" t="s">
        <v>371</v>
      </c>
      <c r="F25" s="8" t="s">
        <v>369</v>
      </c>
      <c r="G25" s="8" t="s">
        <v>373</v>
      </c>
      <c r="H25" s="8" t="s">
        <v>418</v>
      </c>
      <c r="I25" s="8" t="s">
        <v>386</v>
      </c>
      <c r="J25" s="8" t="s">
        <v>391</v>
      </c>
      <c r="K25" s="8" t="s">
        <v>419</v>
      </c>
    </row>
    <row r="26" ht="19.5" customHeight="true" spans="1:11">
      <c r="A26" s="138" t="s">
        <v>356</v>
      </c>
      <c r="B26" s="8" t="s">
        <v>349</v>
      </c>
      <c r="C26" s="8" t="s">
        <v>417</v>
      </c>
      <c r="D26" s="8" t="s">
        <v>376</v>
      </c>
      <c r="E26" s="8" t="s">
        <v>377</v>
      </c>
      <c r="F26" s="8" t="s">
        <v>369</v>
      </c>
      <c r="G26" s="8" t="s">
        <v>373</v>
      </c>
      <c r="H26" s="8" t="s">
        <v>418</v>
      </c>
      <c r="I26" s="8" t="s">
        <v>386</v>
      </c>
      <c r="J26" s="8" t="s">
        <v>391</v>
      </c>
      <c r="K26" s="8" t="s">
        <v>419</v>
      </c>
    </row>
    <row r="27" ht="19.5" customHeight="true" spans="1:11">
      <c r="A27" s="138" t="s">
        <v>356</v>
      </c>
      <c r="B27" s="8" t="s">
        <v>349</v>
      </c>
      <c r="C27" s="8" t="s">
        <v>417</v>
      </c>
      <c r="D27" s="8" t="s">
        <v>381</v>
      </c>
      <c r="E27" s="8" t="s">
        <v>382</v>
      </c>
      <c r="F27" s="8" t="s">
        <v>369</v>
      </c>
      <c r="G27" s="8" t="s">
        <v>384</v>
      </c>
      <c r="H27" s="8" t="s">
        <v>385</v>
      </c>
      <c r="I27" s="8" t="s">
        <v>386</v>
      </c>
      <c r="J27" s="8" t="s">
        <v>391</v>
      </c>
      <c r="K27" s="8" t="s">
        <v>419</v>
      </c>
    </row>
  </sheetData>
  <mergeCells count="19">
    <mergeCell ref="B2:K2"/>
    <mergeCell ref="A8:A10"/>
    <mergeCell ref="A11:A13"/>
    <mergeCell ref="A14:A17"/>
    <mergeCell ref="A18:A20"/>
    <mergeCell ref="A21:A23"/>
    <mergeCell ref="A25:A27"/>
    <mergeCell ref="B8:B10"/>
    <mergeCell ref="B11:B13"/>
    <mergeCell ref="B14:B17"/>
    <mergeCell ref="B18:B20"/>
    <mergeCell ref="B21:B23"/>
    <mergeCell ref="B25:B27"/>
    <mergeCell ref="C8:C10"/>
    <mergeCell ref="C11:C13"/>
    <mergeCell ref="C14:C17"/>
    <mergeCell ref="C18:C20"/>
    <mergeCell ref="C21:C23"/>
    <mergeCell ref="C25:C27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8"/>
  <sheetViews>
    <sheetView showZeros="0" workbookViewId="0">
      <selection activeCell="B17" sqref="$A1:$XFD1048576"/>
    </sheetView>
  </sheetViews>
  <sheetFormatPr defaultColWidth="9.14166666666667" defaultRowHeight="12" customHeight="true" outlineLevelRow="7"/>
  <cols>
    <col min="1" max="1" width="38.025" customWidth="true"/>
    <col min="2" max="2" width="22.7166666666667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420</v>
      </c>
    </row>
    <row r="2" ht="28.5" customHeight="true" spans="2:11">
      <c r="B2" s="124" t="s">
        <v>421</v>
      </c>
      <c r="C2" s="20"/>
      <c r="D2" s="20"/>
      <c r="E2" s="20"/>
      <c r="F2" s="20"/>
      <c r="G2" s="72"/>
      <c r="H2" s="20"/>
      <c r="I2" s="72"/>
      <c r="J2" s="72"/>
      <c r="K2" s="20"/>
    </row>
    <row r="3" ht="21" customHeight="true" spans="1:2">
      <c r="A3" s="125" t="s">
        <v>422</v>
      </c>
      <c r="B3" s="126"/>
    </row>
    <row r="4" ht="44.25" customHeight="true" spans="1:11">
      <c r="A4" s="127" t="s">
        <v>241</v>
      </c>
      <c r="B4" s="42" t="s">
        <v>359</v>
      </c>
      <c r="C4" s="42" t="s">
        <v>360</v>
      </c>
      <c r="D4" s="42" t="s">
        <v>361</v>
      </c>
      <c r="E4" s="42" t="s">
        <v>362</v>
      </c>
      <c r="F4" s="42" t="s">
        <v>363</v>
      </c>
      <c r="G4" s="50" t="s">
        <v>364</v>
      </c>
      <c r="H4" s="42" t="s">
        <v>365</v>
      </c>
      <c r="I4" s="50" t="s">
        <v>366</v>
      </c>
      <c r="J4" s="50" t="s">
        <v>367</v>
      </c>
      <c r="K4" s="42" t="s">
        <v>368</v>
      </c>
    </row>
    <row r="5" ht="14.25" customHeight="true" spans="1:11">
      <c r="A5" s="128">
        <v>1</v>
      </c>
      <c r="B5" s="129">
        <v>2</v>
      </c>
      <c r="C5" s="130">
        <v>3</v>
      </c>
      <c r="D5" s="131">
        <v>4</v>
      </c>
      <c r="E5" s="131">
        <v>5</v>
      </c>
      <c r="F5" s="131">
        <v>6</v>
      </c>
      <c r="G5" s="131">
        <v>7</v>
      </c>
      <c r="H5" s="130">
        <v>8</v>
      </c>
      <c r="I5" s="131">
        <v>8</v>
      </c>
      <c r="J5" s="130">
        <v>10</v>
      </c>
      <c r="K5" s="130">
        <v>11</v>
      </c>
    </row>
    <row r="6" ht="42" customHeight="true" spans="1:11">
      <c r="A6" s="9"/>
      <c r="B6" s="8"/>
      <c r="C6" s="132"/>
      <c r="D6" s="132"/>
      <c r="E6" s="132"/>
      <c r="F6" s="133"/>
      <c r="G6" s="134"/>
      <c r="H6" s="133"/>
      <c r="I6" s="134"/>
      <c r="J6" s="134"/>
      <c r="K6" s="133"/>
    </row>
    <row r="7" ht="51.75" customHeight="true" spans="1:11">
      <c r="A7" s="128"/>
      <c r="B7" s="8"/>
      <c r="C7" s="8"/>
      <c r="D7" s="8"/>
      <c r="E7" s="8"/>
      <c r="F7" s="8"/>
      <c r="G7" s="8"/>
      <c r="H7" s="8"/>
      <c r="I7" s="8"/>
      <c r="J7" s="8"/>
      <c r="K7" s="28"/>
    </row>
    <row r="8" customHeight="true" spans="1:1">
      <c r="A8" t="s">
        <v>423</v>
      </c>
    </row>
  </sheetData>
  <mergeCells count="1">
    <mergeCell ref="B2:K2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C20" sqref="$A1:$XFD1048576"/>
    </sheetView>
  </sheetViews>
  <sheetFormatPr defaultColWidth="9.14166666666667" defaultRowHeight="14.25" customHeight="true" outlineLevelCol="5"/>
  <cols>
    <col min="1" max="1" width="26.85" customWidth="true"/>
    <col min="2" max="2" width="34.275" customWidth="true"/>
    <col min="3" max="3" width="30.425" customWidth="true"/>
    <col min="4" max="4" width="28.7166666666667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424</v>
      </c>
    </row>
    <row r="2" ht="26.25" customHeight="true" spans="1:6">
      <c r="A2" s="105" t="s">
        <v>425</v>
      </c>
      <c r="B2" s="105" t="s">
        <v>425</v>
      </c>
      <c r="C2" s="106"/>
      <c r="D2" s="119"/>
      <c r="E2" s="119"/>
      <c r="F2" s="119"/>
    </row>
    <row r="3" ht="13.5" customHeight="true" spans="1:6">
      <c r="A3" s="3" t="str">
        <f>"单位名称："&amp;"富源县交通运输局"</f>
        <v>单位名称：富源县交通运输局</v>
      </c>
      <c r="B3" s="3" t="s">
        <v>426</v>
      </c>
      <c r="C3" s="102"/>
      <c r="D3" s="118"/>
      <c r="E3" s="118"/>
      <c r="F3" s="268" t="s">
        <v>2</v>
      </c>
    </row>
    <row r="4" ht="19.5" customHeight="true" spans="1:6">
      <c r="A4" s="65" t="s">
        <v>427</v>
      </c>
      <c r="B4" s="120" t="s">
        <v>49</v>
      </c>
      <c r="C4" s="65" t="s">
        <v>50</v>
      </c>
      <c r="D4" s="16" t="s">
        <v>428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51</v>
      </c>
      <c r="F5" s="16" t="s">
        <v>52</v>
      </c>
    </row>
    <row r="6" ht="23.25" customHeight="true" spans="1:6">
      <c r="A6" s="50">
        <v>1</v>
      </c>
      <c r="B6" s="113" t="s">
        <v>130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112</v>
      </c>
      <c r="B9" s="122" t="s">
        <v>112</v>
      </c>
      <c r="C9" s="123" t="s">
        <v>112</v>
      </c>
      <c r="D9" s="18"/>
      <c r="E9" s="18"/>
      <c r="F9" s="18"/>
    </row>
    <row r="10" customHeight="true" spans="1:1">
      <c r="A10" t="s">
        <v>423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D27" sqref="$A1:$XFD1048576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75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424</v>
      </c>
    </row>
    <row r="2" ht="26.25" customHeight="true" spans="1:6">
      <c r="A2" s="105" t="s">
        <v>429</v>
      </c>
      <c r="B2" s="105" t="s">
        <v>425</v>
      </c>
      <c r="C2" s="106"/>
      <c r="D2" s="107"/>
      <c r="E2" s="107"/>
      <c r="F2" s="107"/>
    </row>
    <row r="3" ht="13.5" customHeight="true" spans="1:6">
      <c r="A3" s="3" t="str">
        <f>"单位名称："&amp;"富源县交通运输局"</f>
        <v>单位名称：富源县交通运输局</v>
      </c>
      <c r="B3" s="108" t="s">
        <v>426</v>
      </c>
      <c r="C3" s="102"/>
      <c r="D3" s="104"/>
      <c r="E3" s="104"/>
      <c r="F3" s="268" t="s">
        <v>2</v>
      </c>
    </row>
    <row r="4" ht="19.5" customHeight="true" spans="1:6">
      <c r="A4" s="109" t="s">
        <v>427</v>
      </c>
      <c r="B4" s="110" t="s">
        <v>49</v>
      </c>
      <c r="C4" s="109" t="s">
        <v>50</v>
      </c>
      <c r="D4" s="37" t="s">
        <v>430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51</v>
      </c>
      <c r="F5" s="32" t="s">
        <v>52</v>
      </c>
    </row>
    <row r="6" ht="18.75" customHeight="true" spans="1:6">
      <c r="A6" s="50">
        <v>1</v>
      </c>
      <c r="B6" s="113" t="s">
        <v>130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112</v>
      </c>
      <c r="B9" s="115" t="s">
        <v>112</v>
      </c>
      <c r="C9" s="116" t="s">
        <v>112</v>
      </c>
      <c r="D9" s="18"/>
      <c r="E9" s="18"/>
      <c r="F9" s="18"/>
    </row>
    <row r="10" customHeight="true" spans="1:1">
      <c r="A10" t="s">
        <v>423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21"/>
  <sheetViews>
    <sheetView showZeros="0" workbookViewId="0">
      <selection activeCell="A1" sqref="$A1:$XFD1048576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75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431</v>
      </c>
    </row>
    <row r="2" ht="27.75" customHeight="true" spans="1:17">
      <c r="A2" s="40" t="s">
        <v>432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"单位名称："&amp;"富源县交通运输局"</f>
        <v>单位名称：富源县交通运输局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8" t="s">
        <v>2</v>
      </c>
    </row>
    <row r="4" ht="15.75" customHeight="true" spans="1:17">
      <c r="A4" s="23" t="s">
        <v>433</v>
      </c>
      <c r="B4" s="74" t="s">
        <v>434</v>
      </c>
      <c r="C4" s="74" t="s">
        <v>435</v>
      </c>
      <c r="D4" s="74" t="s">
        <v>436</v>
      </c>
      <c r="E4" s="74" t="s">
        <v>437</v>
      </c>
      <c r="F4" s="74" t="s">
        <v>438</v>
      </c>
      <c r="G4" s="47" t="s">
        <v>247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439</v>
      </c>
      <c r="J5" s="76" t="s">
        <v>440</v>
      </c>
      <c r="K5" s="77" t="s">
        <v>441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256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>
        <v>16.28</v>
      </c>
      <c r="G8" s="18">
        <v>16.28</v>
      </c>
      <c r="H8" s="18">
        <v>16.28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>
        <v>11.985</v>
      </c>
      <c r="G9" s="18">
        <v>11.985</v>
      </c>
      <c r="H9" s="18">
        <v>11.985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303</v>
      </c>
      <c r="B10" s="8" t="s">
        <v>442</v>
      </c>
      <c r="C10" s="8" t="s">
        <v>443</v>
      </c>
      <c r="D10" s="8" t="s">
        <v>380</v>
      </c>
      <c r="E10" s="8"/>
      <c r="F10" s="18">
        <v>5</v>
      </c>
      <c r="G10" s="18">
        <v>5</v>
      </c>
      <c r="H10" s="18">
        <v>5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303</v>
      </c>
      <c r="B11" s="8" t="s">
        <v>442</v>
      </c>
      <c r="C11" s="8" t="s">
        <v>443</v>
      </c>
      <c r="D11" s="8" t="s">
        <v>380</v>
      </c>
      <c r="E11" s="8"/>
      <c r="F11" s="18">
        <v>2</v>
      </c>
      <c r="G11" s="18">
        <v>2</v>
      </c>
      <c r="H11" s="18">
        <v>2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303</v>
      </c>
      <c r="B12" s="8" t="s">
        <v>444</v>
      </c>
      <c r="C12" s="8" t="s">
        <v>445</v>
      </c>
      <c r="D12" s="8" t="s">
        <v>380</v>
      </c>
      <c r="E12" s="8"/>
      <c r="F12" s="18">
        <v>1.79</v>
      </c>
      <c r="G12" s="18">
        <v>1.79</v>
      </c>
      <c r="H12" s="18">
        <v>1.79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303</v>
      </c>
      <c r="B13" s="8" t="s">
        <v>444</v>
      </c>
      <c r="C13" s="8" t="s">
        <v>445</v>
      </c>
      <c r="D13" s="8" t="s">
        <v>380</v>
      </c>
      <c r="E13" s="8"/>
      <c r="F13" s="18">
        <v>0.935</v>
      </c>
      <c r="G13" s="18">
        <v>0.935</v>
      </c>
      <c r="H13" s="18">
        <v>0.935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5.5" customHeight="true" spans="1:17">
      <c r="A14" s="8" t="s">
        <v>303</v>
      </c>
      <c r="B14" s="8" t="s">
        <v>446</v>
      </c>
      <c r="C14" s="8" t="s">
        <v>447</v>
      </c>
      <c r="D14" s="8" t="s">
        <v>380</v>
      </c>
      <c r="E14" s="8"/>
      <c r="F14" s="18">
        <v>0.46</v>
      </c>
      <c r="G14" s="18">
        <v>0.46</v>
      </c>
      <c r="H14" s="18">
        <v>0.46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25.5" customHeight="true" spans="1:17">
      <c r="A15" s="8" t="s">
        <v>294</v>
      </c>
      <c r="B15" s="8" t="s">
        <v>448</v>
      </c>
      <c r="C15" s="8" t="s">
        <v>448</v>
      </c>
      <c r="D15" s="8" t="s">
        <v>380</v>
      </c>
      <c r="E15" s="8"/>
      <c r="F15" s="18">
        <v>1.8</v>
      </c>
      <c r="G15" s="18">
        <v>1.8</v>
      </c>
      <c r="H15" s="18">
        <v>1.8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25.5" customHeight="true" spans="1:17">
      <c r="A16" s="98" t="s">
        <v>46</v>
      </c>
      <c r="B16" s="8"/>
      <c r="C16" s="8"/>
      <c r="D16" s="8"/>
      <c r="E16" s="8"/>
      <c r="F16" s="18">
        <v>4.295</v>
      </c>
      <c r="G16" s="18">
        <v>4.295</v>
      </c>
      <c r="H16" s="18">
        <v>4.295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25.5" customHeight="true" spans="1:17">
      <c r="A17" s="8" t="s">
        <v>303</v>
      </c>
      <c r="B17" s="8" t="s">
        <v>442</v>
      </c>
      <c r="C17" s="8" t="s">
        <v>443</v>
      </c>
      <c r="D17" s="8" t="s">
        <v>380</v>
      </c>
      <c r="E17" s="8"/>
      <c r="F17" s="18">
        <v>1.095</v>
      </c>
      <c r="G17" s="18">
        <v>1.095</v>
      </c>
      <c r="H17" s="18">
        <v>1.095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25.5" customHeight="true" spans="1:17">
      <c r="A18" s="8" t="s">
        <v>303</v>
      </c>
      <c r="B18" s="8" t="s">
        <v>449</v>
      </c>
      <c r="C18" s="8" t="s">
        <v>445</v>
      </c>
      <c r="D18" s="8" t="s">
        <v>380</v>
      </c>
      <c r="E18" s="8"/>
      <c r="F18" s="18">
        <v>2</v>
      </c>
      <c r="G18" s="18">
        <v>2</v>
      </c>
      <c r="H18" s="18">
        <v>2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25.5" customHeight="true" spans="1:17">
      <c r="A19" s="8" t="s">
        <v>303</v>
      </c>
      <c r="B19" s="8" t="s">
        <v>446</v>
      </c>
      <c r="C19" s="8" t="s">
        <v>447</v>
      </c>
      <c r="D19" s="8" t="s">
        <v>380</v>
      </c>
      <c r="E19" s="8"/>
      <c r="F19" s="18">
        <v>0.3</v>
      </c>
      <c r="G19" s="18">
        <v>0.3</v>
      </c>
      <c r="H19" s="18">
        <v>0.3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25.5" customHeight="true" spans="1:17">
      <c r="A20" s="8" t="s">
        <v>294</v>
      </c>
      <c r="B20" s="8" t="s">
        <v>450</v>
      </c>
      <c r="C20" s="8" t="s">
        <v>448</v>
      </c>
      <c r="D20" s="8" t="s">
        <v>380</v>
      </c>
      <c r="E20" s="8"/>
      <c r="F20" s="18">
        <v>0.9</v>
      </c>
      <c r="G20" s="18">
        <v>0.9</v>
      </c>
      <c r="H20" s="18">
        <v>0.9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21" customHeight="true" spans="1:17">
      <c r="A21" s="82" t="s">
        <v>112</v>
      </c>
      <c r="B21" s="83"/>
      <c r="C21" s="83"/>
      <c r="D21" s="83"/>
      <c r="E21" s="100"/>
      <c r="F21" s="18">
        <v>16.28</v>
      </c>
      <c r="G21" s="18">
        <v>16.28</v>
      </c>
      <c r="H21" s="18">
        <v>16.28</v>
      </c>
      <c r="I21" s="18"/>
      <c r="J21" s="18"/>
      <c r="K21" s="18"/>
      <c r="L21" s="18"/>
      <c r="M21" s="18"/>
      <c r="N21" s="18"/>
      <c r="O21" s="18"/>
      <c r="P21" s="18"/>
      <c r="Q21" s="18"/>
    </row>
  </sheetData>
  <mergeCells count="16">
    <mergeCell ref="A2:Q2"/>
    <mergeCell ref="A3:F3"/>
    <mergeCell ref="G4:Q4"/>
    <mergeCell ref="L5:Q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1"/>
  <sheetViews>
    <sheetView showZeros="0" workbookViewId="0">
      <selection activeCell="D19" sqref="$A1:$XFD1048576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75" customWidth="true"/>
    <col min="4" max="4" width="23.575" customWidth="true"/>
    <col min="5" max="7" width="27" customWidth="true"/>
    <col min="8" max="9" width="20.1416666666667" customWidth="true"/>
    <col min="10" max="10" width="25.275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451</v>
      </c>
    </row>
    <row r="2" ht="27.75" customHeight="true" spans="1:18">
      <c r="A2" s="40" t="s">
        <v>452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"单位名称："&amp;"富源县交通运输局"</f>
        <v>单位名称：富源县交通运输局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1" t="s">
        <v>2</v>
      </c>
    </row>
    <row r="4" ht="15.75" customHeight="true" spans="1:18">
      <c r="A4" s="23" t="s">
        <v>433</v>
      </c>
      <c r="B4" s="74" t="s">
        <v>453</v>
      </c>
      <c r="C4" s="74" t="s">
        <v>454</v>
      </c>
      <c r="D4" s="75" t="s">
        <v>455</v>
      </c>
      <c r="E4" s="75" t="s">
        <v>456</v>
      </c>
      <c r="F4" s="75" t="s">
        <v>457</v>
      </c>
      <c r="G4" s="75" t="s">
        <v>458</v>
      </c>
      <c r="H4" s="47" t="s">
        <v>247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439</v>
      </c>
      <c r="K5" s="76" t="s">
        <v>440</v>
      </c>
      <c r="L5" s="77" t="s">
        <v>441</v>
      </c>
      <c r="M5" s="90" t="s">
        <v>459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256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460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customHeight="true" spans="1:1">
      <c r="A11" t="s">
        <v>423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9"/>
  <sheetViews>
    <sheetView showZeros="0" workbookViewId="0">
      <selection activeCell="A9" sqref="$A1:$XFD1048576"/>
    </sheetView>
  </sheetViews>
  <sheetFormatPr defaultColWidth="9.14166666666667" defaultRowHeight="14.25" customHeight="true"/>
  <cols>
    <col min="1" max="1" width="37.7166666666667" customWidth="true"/>
    <col min="2" max="4" width="13.425" customWidth="true"/>
    <col min="5" max="5" width="10.275" customWidth="true"/>
    <col min="7" max="14" width="10.275" customWidth="true"/>
  </cols>
  <sheetData>
    <row r="1" ht="13.5" customHeight="true" spans="4:14">
      <c r="D1" s="54"/>
      <c r="F1" s="63"/>
      <c r="N1" s="66" t="s">
        <v>461</v>
      </c>
    </row>
    <row r="2" ht="35.25" customHeight="true" spans="1:14">
      <c r="A2" s="55" t="s">
        <v>462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"单位名称："&amp;"富源县交通运输局"</f>
        <v>单位名称：富源县交通运输局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2" t="s">
        <v>2</v>
      </c>
    </row>
    <row r="4" ht="19.5" customHeight="true" spans="1:14">
      <c r="A4" s="16" t="s">
        <v>463</v>
      </c>
      <c r="B4" s="16" t="s">
        <v>247</v>
      </c>
      <c r="C4" s="16"/>
      <c r="D4" s="16"/>
      <c r="E4" s="16" t="s">
        <v>464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465</v>
      </c>
      <c r="E5" s="50" t="s">
        <v>466</v>
      </c>
      <c r="F5" s="50" t="s">
        <v>467</v>
      </c>
      <c r="G5" s="50" t="s">
        <v>468</v>
      </c>
      <c r="H5" s="50" t="s">
        <v>469</v>
      </c>
      <c r="I5" s="50" t="s">
        <v>470</v>
      </c>
      <c r="J5" s="50" t="s">
        <v>471</v>
      </c>
      <c r="K5" s="50" t="s">
        <v>472</v>
      </c>
      <c r="L5" s="50" t="s">
        <v>473</v>
      </c>
      <c r="M5" s="50" t="s">
        <v>474</v>
      </c>
      <c r="N5" s="50" t="s">
        <v>475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customHeight="true" spans="1:1">
      <c r="A9" t="s">
        <v>423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8"/>
  <sheetViews>
    <sheetView showZeros="0" workbookViewId="0">
      <selection activeCell="A8" sqref="$A1:$XFD1048576"/>
    </sheetView>
  </sheetViews>
  <sheetFormatPr defaultColWidth="9.14166666666667" defaultRowHeight="12" customHeight="true" outlineLevelRow="7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476</v>
      </c>
    </row>
    <row r="2" ht="28.5" customHeight="true" spans="1:10">
      <c r="A2" s="49" t="s">
        <v>477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"单位名称："&amp;"富源县交通运输局"</f>
        <v>单位名称：富源县交通运输局</v>
      </c>
    </row>
    <row r="4" ht="44.25" customHeight="true" spans="1:10">
      <c r="A4" s="42" t="s">
        <v>359</v>
      </c>
      <c r="B4" s="42" t="s">
        <v>360</v>
      </c>
      <c r="C4" s="42" t="s">
        <v>361</v>
      </c>
      <c r="D4" s="42" t="s">
        <v>362</v>
      </c>
      <c r="E4" s="42" t="s">
        <v>363</v>
      </c>
      <c r="F4" s="50" t="s">
        <v>364</v>
      </c>
      <c r="G4" s="42" t="s">
        <v>365</v>
      </c>
      <c r="H4" s="50" t="s">
        <v>366</v>
      </c>
      <c r="I4" s="50" t="s">
        <v>367</v>
      </c>
      <c r="J4" s="42" t="s">
        <v>368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customHeight="true" spans="1:1">
      <c r="A8" t="s">
        <v>423</v>
      </c>
    </row>
  </sheetData>
  <mergeCells count="2">
    <mergeCell ref="A2:J2"/>
    <mergeCell ref="A3:H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9"/>
  <sheetViews>
    <sheetView showZeros="0" workbookViewId="0">
      <selection activeCell="C27" sqref="$A1:$XFD1048576"/>
    </sheetView>
  </sheetViews>
  <sheetFormatPr defaultColWidth="9.14166666666667" defaultRowHeight="12" customHeight="true" outlineLevelCol="7"/>
  <cols>
    <col min="1" max="1" width="22.7166666666667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478</v>
      </c>
    </row>
    <row r="2" ht="28.5" customHeight="true" spans="1:8">
      <c r="A2" s="40" t="s">
        <v>479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"单位名称："&amp;"富源县交通运输局"</f>
        <v>单位名称：富源县交通运输局</v>
      </c>
      <c r="B3" s="21"/>
    </row>
    <row r="4" ht="18" customHeight="true" spans="1:8">
      <c r="A4" s="23" t="s">
        <v>427</v>
      </c>
      <c r="B4" s="23" t="s">
        <v>480</v>
      </c>
      <c r="C4" s="23" t="s">
        <v>481</v>
      </c>
      <c r="D4" s="23" t="s">
        <v>482</v>
      </c>
      <c r="E4" s="23" t="s">
        <v>483</v>
      </c>
      <c r="F4" s="46" t="s">
        <v>484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437</v>
      </c>
      <c r="G5" s="42" t="s">
        <v>485</v>
      </c>
      <c r="H5" s="42" t="s">
        <v>486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  <row r="9" customHeight="true" spans="1:1">
      <c r="A9" t="s">
        <v>423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1"/>
  <sheetViews>
    <sheetView showZeros="0" workbookViewId="0">
      <selection activeCell="D24" sqref="$A1:$XFD1048576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487</v>
      </c>
    </row>
    <row r="2" ht="27.75" customHeight="true" spans="1:11">
      <c r="A2" s="20" t="s">
        <v>488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"单位名称："&amp;"富源县交通运输局"</f>
        <v>单位名称：富源县交通运输局</v>
      </c>
      <c r="B3" s="21"/>
      <c r="C3" s="21"/>
      <c r="D3" s="21"/>
      <c r="E3" s="21"/>
      <c r="F3" s="21"/>
      <c r="G3" s="21"/>
      <c r="H3" s="31"/>
      <c r="I3" s="31"/>
      <c r="J3" s="31"/>
      <c r="K3" s="273" t="s">
        <v>2</v>
      </c>
    </row>
    <row r="4" ht="21.75" customHeight="true" spans="1:11">
      <c r="A4" s="22" t="s">
        <v>334</v>
      </c>
      <c r="B4" s="22" t="s">
        <v>242</v>
      </c>
      <c r="C4" s="22" t="s">
        <v>240</v>
      </c>
      <c r="D4" s="23" t="s">
        <v>243</v>
      </c>
      <c r="E4" s="23" t="s">
        <v>244</v>
      </c>
      <c r="F4" s="23" t="s">
        <v>335</v>
      </c>
      <c r="G4" s="23" t="s">
        <v>336</v>
      </c>
      <c r="H4" s="32" t="s">
        <v>29</v>
      </c>
      <c r="I4" s="37" t="s">
        <v>489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112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  <row r="11" customHeight="true" spans="1:1">
      <c r="A11" t="s">
        <v>423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1"/>
  <sheetViews>
    <sheetView showZeros="0" workbookViewId="0">
      <selection activeCell="A1" sqref="A1:T11"/>
    </sheetView>
  </sheetViews>
  <sheetFormatPr defaultColWidth="8" defaultRowHeight="14.25" customHeight="true"/>
  <cols>
    <col min="1" max="1" width="25.275" customWidth="true"/>
    <col min="2" max="2" width="33.575" customWidth="true"/>
    <col min="3" max="8" width="12.575" customWidth="true"/>
    <col min="9" max="9" width="11.7166666666667" customWidth="true"/>
    <col min="10" max="14" width="12.575" customWidth="true"/>
    <col min="15" max="15" width="15.85" customWidth="true"/>
    <col min="16" max="16" width="9.575" customWidth="true"/>
    <col min="17" max="17" width="21.275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9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"单位名称："&amp;"富源县交通运输局"</f>
        <v>单位名称：富源县交通运输局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6" t="s">
        <v>2</v>
      </c>
      <c r="T3" s="251" t="s">
        <v>26</v>
      </c>
    </row>
    <row r="4" ht="18.75" customHeight="true" spans="1:20">
      <c r="A4" s="230" t="s">
        <v>27</v>
      </c>
      <c r="B4" s="231" t="s">
        <v>28</v>
      </c>
      <c r="C4" s="231" t="s">
        <v>29</v>
      </c>
      <c r="D4" s="232" t="s">
        <v>30</v>
      </c>
      <c r="E4" s="240"/>
      <c r="F4" s="240"/>
      <c r="G4" s="240"/>
      <c r="H4" s="240"/>
      <c r="I4" s="243"/>
      <c r="J4" s="240"/>
      <c r="K4" s="240"/>
      <c r="L4" s="240"/>
      <c r="M4" s="240"/>
      <c r="N4" s="247"/>
      <c r="O4" s="232" t="s">
        <v>20</v>
      </c>
      <c r="P4" s="232"/>
      <c r="Q4" s="232"/>
      <c r="R4" s="232"/>
      <c r="S4" s="240"/>
      <c r="T4" s="252"/>
    </row>
    <row r="5" ht="24.75" customHeight="true" spans="1:20">
      <c r="A5" s="233"/>
      <c r="B5" s="234"/>
      <c r="C5" s="234"/>
      <c r="D5" s="234" t="s">
        <v>31</v>
      </c>
      <c r="E5" s="234" t="s">
        <v>32</v>
      </c>
      <c r="F5" s="234" t="s">
        <v>33</v>
      </c>
      <c r="G5" s="234" t="s">
        <v>34</v>
      </c>
      <c r="H5" s="234" t="s">
        <v>35</v>
      </c>
      <c r="I5" s="244" t="s">
        <v>36</v>
      </c>
      <c r="J5" s="245"/>
      <c r="K5" s="245"/>
      <c r="L5" s="245"/>
      <c r="M5" s="245"/>
      <c r="N5" s="248"/>
      <c r="O5" s="249" t="s">
        <v>31</v>
      </c>
      <c r="P5" s="249" t="s">
        <v>32</v>
      </c>
      <c r="Q5" s="230" t="s">
        <v>33</v>
      </c>
      <c r="R5" s="231" t="s">
        <v>34</v>
      </c>
      <c r="S5" s="253" t="s">
        <v>35</v>
      </c>
      <c r="T5" s="231" t="s">
        <v>36</v>
      </c>
    </row>
    <row r="6" ht="24.75" customHeight="true" spans="1:20">
      <c r="A6" s="235"/>
      <c r="B6" s="236"/>
      <c r="C6" s="236"/>
      <c r="D6" s="236"/>
      <c r="E6" s="236"/>
      <c r="F6" s="236"/>
      <c r="G6" s="236"/>
      <c r="H6" s="236"/>
      <c r="I6" s="17" t="s">
        <v>31</v>
      </c>
      <c r="J6" s="246" t="s">
        <v>37</v>
      </c>
      <c r="K6" s="246" t="s">
        <v>38</v>
      </c>
      <c r="L6" s="246" t="s">
        <v>39</v>
      </c>
      <c r="M6" s="246" t="s">
        <v>40</v>
      </c>
      <c r="N6" s="246" t="s">
        <v>41</v>
      </c>
      <c r="O6" s="250"/>
      <c r="P6" s="250"/>
      <c r="Q6" s="254"/>
      <c r="R6" s="250"/>
      <c r="S6" s="236"/>
      <c r="T6" s="236"/>
    </row>
    <row r="7" ht="16.5" customHeight="true" spans="1:20">
      <c r="A7" s="237">
        <v>1</v>
      </c>
      <c r="B7" s="7">
        <v>2</v>
      </c>
      <c r="C7" s="7">
        <v>3</v>
      </c>
      <c r="D7" s="7">
        <v>4</v>
      </c>
      <c r="E7" s="241">
        <v>5</v>
      </c>
      <c r="F7" s="242">
        <v>6</v>
      </c>
      <c r="G7" s="242">
        <v>7</v>
      </c>
      <c r="H7" s="241">
        <v>8</v>
      </c>
      <c r="I7" s="241">
        <v>9</v>
      </c>
      <c r="J7" s="242">
        <v>10</v>
      </c>
      <c r="K7" s="242">
        <v>11</v>
      </c>
      <c r="L7" s="241">
        <v>12</v>
      </c>
      <c r="M7" s="241">
        <v>13</v>
      </c>
      <c r="N7" s="242">
        <v>14</v>
      </c>
      <c r="O7" s="242">
        <v>15</v>
      </c>
      <c r="P7" s="241">
        <v>16</v>
      </c>
      <c r="Q7" s="255">
        <v>17</v>
      </c>
      <c r="R7" s="256">
        <v>18</v>
      </c>
      <c r="S7" s="256">
        <v>19</v>
      </c>
      <c r="T7" s="256">
        <v>20</v>
      </c>
    </row>
    <row r="8" ht="16.5" customHeight="true" spans="1:20">
      <c r="A8" s="8" t="s">
        <v>42</v>
      </c>
      <c r="B8" s="8" t="s">
        <v>43</v>
      </c>
      <c r="C8" s="18">
        <v>3644.081388</v>
      </c>
      <c r="D8" s="18">
        <v>3644.081388</v>
      </c>
      <c r="E8" s="18">
        <v>3624.081388</v>
      </c>
      <c r="F8" s="18"/>
      <c r="G8" s="18"/>
      <c r="H8" s="18"/>
      <c r="I8" s="18">
        <v>20</v>
      </c>
      <c r="J8" s="18"/>
      <c r="K8" s="18"/>
      <c r="L8" s="18"/>
      <c r="M8" s="18"/>
      <c r="N8" s="18">
        <v>20</v>
      </c>
      <c r="O8" s="18"/>
      <c r="P8" s="18"/>
      <c r="Q8" s="18"/>
      <c r="R8" s="18"/>
      <c r="S8" s="18"/>
      <c r="T8" s="18"/>
    </row>
    <row r="9" ht="16.5" customHeight="true" outlineLevel="1" spans="1:20">
      <c r="A9" s="98" t="s">
        <v>44</v>
      </c>
      <c r="B9" s="98" t="s">
        <v>43</v>
      </c>
      <c r="C9" s="18">
        <v>2835.045178</v>
      </c>
      <c r="D9" s="18">
        <v>2835.045178</v>
      </c>
      <c r="E9" s="18">
        <v>2815.045178</v>
      </c>
      <c r="F9" s="18"/>
      <c r="G9" s="18"/>
      <c r="H9" s="18"/>
      <c r="I9" s="18">
        <v>20</v>
      </c>
      <c r="J9" s="18"/>
      <c r="K9" s="18"/>
      <c r="L9" s="18"/>
      <c r="M9" s="18"/>
      <c r="N9" s="18">
        <v>20</v>
      </c>
      <c r="O9" s="18"/>
      <c r="P9" s="18"/>
      <c r="Q9" s="18"/>
      <c r="R9" s="18"/>
      <c r="S9" s="8"/>
      <c r="T9" s="8"/>
    </row>
    <row r="10" ht="16.5" customHeight="true" outlineLevel="1" spans="1:20">
      <c r="A10" s="98" t="s">
        <v>45</v>
      </c>
      <c r="B10" s="98" t="s">
        <v>46</v>
      </c>
      <c r="C10" s="18">
        <v>809.03621</v>
      </c>
      <c r="D10" s="18">
        <v>809.03621</v>
      </c>
      <c r="E10" s="18">
        <v>809.03621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"/>
      <c r="T10" s="8"/>
    </row>
    <row r="11" ht="12.75" customHeight="true" spans="1:20">
      <c r="A11" s="238" t="s">
        <v>29</v>
      </c>
      <c r="B11" s="239"/>
      <c r="C11" s="18">
        <v>3644.081388</v>
      </c>
      <c r="D11" s="18">
        <v>3644.081388</v>
      </c>
      <c r="E11" s="18">
        <v>3624.081388</v>
      </c>
      <c r="F11" s="18"/>
      <c r="G11" s="18"/>
      <c r="H11" s="18"/>
      <c r="I11" s="18">
        <v>20</v>
      </c>
      <c r="J11" s="18"/>
      <c r="K11" s="18"/>
      <c r="L11" s="18"/>
      <c r="M11" s="18"/>
      <c r="N11" s="18">
        <v>20</v>
      </c>
      <c r="O11" s="18"/>
      <c r="P11" s="18"/>
      <c r="Q11" s="18"/>
      <c r="R11" s="18"/>
      <c r="S11" s="18"/>
      <c r="T11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1:B11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5"/>
  <sheetViews>
    <sheetView showZeros="0" tabSelected="1" workbookViewId="0">
      <selection activeCell="C24" sqref="$A1:$XFD1048576"/>
    </sheetView>
  </sheetViews>
  <sheetFormatPr defaultColWidth="9.14166666666667" defaultRowHeight="14.25" customHeight="true" outlineLevelCol="6"/>
  <cols>
    <col min="1" max="1" width="27.425" customWidth="true"/>
    <col min="2" max="2" width="30.7166666666667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490</v>
      </c>
    </row>
    <row r="2" ht="27.75" customHeight="true" spans="1:7">
      <c r="A2" s="2" t="s">
        <v>491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"单位名称："&amp;"富源县交通运输局"</f>
        <v>单位名称：富源县交通运输局</v>
      </c>
      <c r="B3" s="4"/>
      <c r="C3" s="4"/>
      <c r="D3" s="4"/>
      <c r="E3" s="14"/>
      <c r="F3" s="14"/>
      <c r="G3" s="273" t="s">
        <v>2</v>
      </c>
    </row>
    <row r="4" ht="21.75" customHeight="true" spans="1:7">
      <c r="A4" s="5" t="s">
        <v>240</v>
      </c>
      <c r="B4" s="5" t="s">
        <v>334</v>
      </c>
      <c r="C4" s="5" t="s">
        <v>242</v>
      </c>
      <c r="D4" s="6" t="s">
        <v>492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493</v>
      </c>
      <c r="F5" s="6" t="s">
        <v>494</v>
      </c>
      <c r="G5" s="6" t="s">
        <v>495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43</v>
      </c>
      <c r="B8" s="9"/>
      <c r="C8" s="9"/>
      <c r="D8" s="9"/>
      <c r="E8" s="18"/>
      <c r="F8" s="18">
        <v>2248.8</v>
      </c>
      <c r="G8" s="18"/>
    </row>
    <row r="9" ht="24.75" customHeight="true" spans="1:7">
      <c r="A9" s="9"/>
      <c r="B9" s="8" t="s">
        <v>496</v>
      </c>
      <c r="C9" s="8" t="s">
        <v>351</v>
      </c>
      <c r="D9" s="8" t="s">
        <v>497</v>
      </c>
      <c r="E9" s="18"/>
      <c r="F9" s="18">
        <v>1290</v>
      </c>
      <c r="G9" s="18"/>
    </row>
    <row r="10" ht="24.75" customHeight="true" spans="1:7">
      <c r="A10" s="8"/>
      <c r="B10" s="8" t="s">
        <v>498</v>
      </c>
      <c r="C10" s="8" t="s">
        <v>349</v>
      </c>
      <c r="D10" s="8" t="s">
        <v>497</v>
      </c>
      <c r="E10" s="18"/>
      <c r="F10" s="18">
        <v>1.8</v>
      </c>
      <c r="G10" s="18"/>
    </row>
    <row r="11" ht="24.75" customHeight="true" spans="1:7">
      <c r="A11" s="8"/>
      <c r="B11" s="8" t="s">
        <v>498</v>
      </c>
      <c r="C11" s="8" t="s">
        <v>342</v>
      </c>
      <c r="D11" s="8" t="s">
        <v>497</v>
      </c>
      <c r="E11" s="18"/>
      <c r="F11" s="18">
        <v>100</v>
      </c>
      <c r="G11" s="18"/>
    </row>
    <row r="12" ht="24.75" customHeight="true" spans="1:7">
      <c r="A12" s="8"/>
      <c r="B12" s="8" t="s">
        <v>498</v>
      </c>
      <c r="C12" s="8" t="s">
        <v>346</v>
      </c>
      <c r="D12" s="8" t="s">
        <v>497</v>
      </c>
      <c r="E12" s="18"/>
      <c r="F12" s="18">
        <v>857</v>
      </c>
      <c r="G12" s="18"/>
    </row>
    <row r="13" ht="24.75" customHeight="true" spans="1:7">
      <c r="A13" s="8" t="s">
        <v>46</v>
      </c>
      <c r="B13" s="8"/>
      <c r="C13" s="8"/>
      <c r="D13" s="8"/>
      <c r="E13" s="18"/>
      <c r="F13" s="18">
        <v>4.5408</v>
      </c>
      <c r="G13" s="18"/>
    </row>
    <row r="14" ht="24.75" customHeight="true" spans="1:7">
      <c r="A14" s="8"/>
      <c r="B14" s="8" t="s">
        <v>498</v>
      </c>
      <c r="C14" s="8" t="s">
        <v>349</v>
      </c>
      <c r="D14" s="8" t="s">
        <v>497</v>
      </c>
      <c r="E14" s="18"/>
      <c r="F14" s="18">
        <v>4.5408</v>
      </c>
      <c r="G14" s="18"/>
    </row>
    <row r="15" ht="18.75" customHeight="true" spans="1:7">
      <c r="A15" s="10" t="s">
        <v>29</v>
      </c>
      <c r="B15" s="11" t="s">
        <v>499</v>
      </c>
      <c r="C15" s="11"/>
      <c r="D15" s="12"/>
      <c r="E15" s="18"/>
      <c r="F15" s="18">
        <v>2253.3408</v>
      </c>
      <c r="G15" s="18"/>
    </row>
  </sheetData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33"/>
  <sheetViews>
    <sheetView showZeros="0" workbookViewId="0">
      <selection activeCell="A1" sqref="A1:Q33"/>
    </sheetView>
  </sheetViews>
  <sheetFormatPr defaultColWidth="9.14166666666667" defaultRowHeight="14.25" customHeight="true"/>
  <cols>
    <col min="1" max="1" width="30.425" customWidth="true"/>
    <col min="2" max="2" width="37.7166666666667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75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47</v>
      </c>
    </row>
    <row r="2" ht="28.5" customHeight="true" spans="1:17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10" t="str">
        <f>"单位名称："&amp;"富源县交通运输局"</f>
        <v>单位名称：富源县交通运输局</v>
      </c>
      <c r="B3" s="211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7" t="s">
        <v>2</v>
      </c>
    </row>
    <row r="4" ht="17.25" customHeight="true" spans="1:17">
      <c r="A4" s="212" t="s">
        <v>49</v>
      </c>
      <c r="B4" s="213" t="s">
        <v>50</v>
      </c>
      <c r="C4" s="214" t="s">
        <v>29</v>
      </c>
      <c r="D4" s="215" t="s">
        <v>51</v>
      </c>
      <c r="E4" s="16"/>
      <c r="F4" s="215" t="s">
        <v>52</v>
      </c>
      <c r="G4" s="16"/>
      <c r="H4" s="219" t="s">
        <v>32</v>
      </c>
      <c r="I4" s="218" t="s">
        <v>33</v>
      </c>
      <c r="J4" s="213" t="s">
        <v>53</v>
      </c>
      <c r="K4" s="223" t="s">
        <v>34</v>
      </c>
      <c r="L4" s="215" t="s">
        <v>36</v>
      </c>
      <c r="M4" s="224"/>
      <c r="N4" s="224"/>
      <c r="O4" s="224"/>
      <c r="P4" s="224"/>
      <c r="Q4" s="228"/>
    </row>
    <row r="5" ht="26.25" customHeight="true" spans="1:17">
      <c r="A5" s="16"/>
      <c r="B5" s="216"/>
      <c r="C5" s="216"/>
      <c r="D5" s="216" t="s">
        <v>29</v>
      </c>
      <c r="E5" s="216" t="s">
        <v>54</v>
      </c>
      <c r="F5" s="216" t="s">
        <v>29</v>
      </c>
      <c r="G5" s="220" t="s">
        <v>54</v>
      </c>
      <c r="H5" s="216"/>
      <c r="I5" s="216"/>
      <c r="J5" s="216"/>
      <c r="K5" s="220"/>
      <c r="L5" s="216" t="s">
        <v>31</v>
      </c>
      <c r="M5" s="225" t="s">
        <v>55</v>
      </c>
      <c r="N5" s="225" t="s">
        <v>56</v>
      </c>
      <c r="O5" s="225" t="s">
        <v>57</v>
      </c>
      <c r="P5" s="225" t="s">
        <v>58</v>
      </c>
      <c r="Q5" s="225" t="s">
        <v>59</v>
      </c>
    </row>
    <row r="6" ht="16.5" customHeight="true" spans="1:17">
      <c r="A6" s="16">
        <v>1</v>
      </c>
      <c r="B6" s="216">
        <v>2</v>
      </c>
      <c r="C6" s="216">
        <v>3</v>
      </c>
      <c r="D6" s="216">
        <v>4</v>
      </c>
      <c r="E6" s="221">
        <v>5</v>
      </c>
      <c r="F6" s="222">
        <v>6</v>
      </c>
      <c r="G6" s="221">
        <v>7</v>
      </c>
      <c r="H6" s="222">
        <v>8</v>
      </c>
      <c r="I6" s="221">
        <v>9</v>
      </c>
      <c r="J6" s="221">
        <v>10</v>
      </c>
      <c r="K6" s="221">
        <v>11</v>
      </c>
      <c r="L6" s="221">
        <v>12</v>
      </c>
      <c r="M6" s="226">
        <v>13</v>
      </c>
      <c r="N6" s="227">
        <v>14</v>
      </c>
      <c r="O6" s="227">
        <v>15</v>
      </c>
      <c r="P6" s="227">
        <v>16</v>
      </c>
      <c r="Q6" s="227">
        <v>17</v>
      </c>
    </row>
    <row r="7" ht="19.5" customHeight="true" spans="1:17">
      <c r="A7" s="8" t="s">
        <v>60</v>
      </c>
      <c r="B7" s="8" t="s">
        <v>61</v>
      </c>
      <c r="C7" s="18">
        <v>227.638715</v>
      </c>
      <c r="D7" s="18">
        <v>221.297915</v>
      </c>
      <c r="E7" s="18">
        <v>221.297915</v>
      </c>
      <c r="F7" s="18">
        <v>6.3408</v>
      </c>
      <c r="G7" s="18">
        <v>6.3408</v>
      </c>
      <c r="H7" s="18">
        <v>227.638715</v>
      </c>
      <c r="I7" s="18"/>
      <c r="J7" s="18"/>
      <c r="K7" s="18"/>
      <c r="L7" s="18"/>
      <c r="M7" s="18"/>
      <c r="N7" s="18"/>
      <c r="O7" s="18"/>
      <c r="P7" s="18"/>
      <c r="Q7" s="18"/>
    </row>
    <row r="8" ht="19.5" customHeight="true" spans="1:17">
      <c r="A8" s="98" t="s">
        <v>62</v>
      </c>
      <c r="B8" s="98" t="s">
        <v>63</v>
      </c>
      <c r="C8" s="18">
        <v>221.297915</v>
      </c>
      <c r="D8" s="18">
        <v>221.297915</v>
      </c>
      <c r="E8" s="18">
        <v>221.297915</v>
      </c>
      <c r="F8" s="18"/>
      <c r="G8" s="18"/>
      <c r="H8" s="18">
        <v>221.297915</v>
      </c>
      <c r="I8" s="18"/>
      <c r="J8" s="18"/>
      <c r="K8" s="18"/>
      <c r="L8" s="18"/>
      <c r="M8" s="18"/>
      <c r="N8" s="18"/>
      <c r="O8" s="18"/>
      <c r="P8" s="18"/>
      <c r="Q8" s="18"/>
    </row>
    <row r="9" ht="19.5" customHeight="true" spans="1:17">
      <c r="A9" s="157" t="s">
        <v>64</v>
      </c>
      <c r="B9" s="157" t="s">
        <v>65</v>
      </c>
      <c r="C9" s="18">
        <v>27.425913</v>
      </c>
      <c r="D9" s="18">
        <v>27.425913</v>
      </c>
      <c r="E9" s="18">
        <v>27.425913</v>
      </c>
      <c r="F9" s="18"/>
      <c r="G9" s="18"/>
      <c r="H9" s="18">
        <v>27.425913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57" t="s">
        <v>66</v>
      </c>
      <c r="B10" s="157" t="s">
        <v>67</v>
      </c>
      <c r="C10" s="18">
        <v>27.571634</v>
      </c>
      <c r="D10" s="18">
        <v>27.571634</v>
      </c>
      <c r="E10" s="18">
        <v>27.571634</v>
      </c>
      <c r="F10" s="18"/>
      <c r="G10" s="18"/>
      <c r="H10" s="18">
        <v>27.571634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157" t="s">
        <v>68</v>
      </c>
      <c r="B11" s="157" t="s">
        <v>69</v>
      </c>
      <c r="C11" s="18">
        <v>134.300368</v>
      </c>
      <c r="D11" s="18">
        <v>134.300368</v>
      </c>
      <c r="E11" s="18">
        <v>134.300368</v>
      </c>
      <c r="F11" s="18"/>
      <c r="G11" s="18"/>
      <c r="H11" s="18">
        <v>134.300368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157" t="s">
        <v>70</v>
      </c>
      <c r="B12" s="157" t="s">
        <v>71</v>
      </c>
      <c r="C12" s="18">
        <v>32</v>
      </c>
      <c r="D12" s="18">
        <v>32</v>
      </c>
      <c r="E12" s="18">
        <v>32</v>
      </c>
      <c r="F12" s="18"/>
      <c r="G12" s="18"/>
      <c r="H12" s="18">
        <v>32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98" t="s">
        <v>72</v>
      </c>
      <c r="B13" s="98" t="s">
        <v>73</v>
      </c>
      <c r="C13" s="18">
        <v>6.3408</v>
      </c>
      <c r="D13" s="18"/>
      <c r="E13" s="18"/>
      <c r="F13" s="18">
        <v>6.3408</v>
      </c>
      <c r="G13" s="18">
        <v>6.3408</v>
      </c>
      <c r="H13" s="18">
        <v>6.3408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157" t="s">
        <v>74</v>
      </c>
      <c r="B14" s="157" t="s">
        <v>75</v>
      </c>
      <c r="C14" s="18">
        <v>6.3408</v>
      </c>
      <c r="D14" s="18"/>
      <c r="E14" s="18"/>
      <c r="F14" s="18">
        <v>6.3408</v>
      </c>
      <c r="G14" s="18">
        <v>6.3408</v>
      </c>
      <c r="H14" s="18">
        <v>6.3408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8" t="s">
        <v>76</v>
      </c>
      <c r="B15" s="8" t="s">
        <v>77</v>
      </c>
      <c r="C15" s="18">
        <v>92.50899</v>
      </c>
      <c r="D15" s="18">
        <v>92.50899</v>
      </c>
      <c r="E15" s="18">
        <v>92.50899</v>
      </c>
      <c r="F15" s="18"/>
      <c r="G15" s="18"/>
      <c r="H15" s="18">
        <v>92.50899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98" t="s">
        <v>78</v>
      </c>
      <c r="B16" s="98" t="s">
        <v>79</v>
      </c>
      <c r="C16" s="18">
        <v>92.50899</v>
      </c>
      <c r="D16" s="18">
        <v>92.50899</v>
      </c>
      <c r="E16" s="18">
        <v>92.50899</v>
      </c>
      <c r="F16" s="18"/>
      <c r="G16" s="18"/>
      <c r="H16" s="18">
        <v>92.50899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57" t="s">
        <v>80</v>
      </c>
      <c r="B17" s="157" t="s">
        <v>81</v>
      </c>
      <c r="C17" s="18">
        <v>10.234027</v>
      </c>
      <c r="D17" s="18">
        <v>10.234027</v>
      </c>
      <c r="E17" s="18">
        <v>10.234027</v>
      </c>
      <c r="F17" s="18"/>
      <c r="G17" s="18"/>
      <c r="H17" s="18">
        <v>10.234027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157" t="s">
        <v>82</v>
      </c>
      <c r="B18" s="157" t="s">
        <v>83</v>
      </c>
      <c r="C18" s="18">
        <v>39.161227</v>
      </c>
      <c r="D18" s="18">
        <v>39.161227</v>
      </c>
      <c r="E18" s="18">
        <v>39.161227</v>
      </c>
      <c r="F18" s="18"/>
      <c r="G18" s="18"/>
      <c r="H18" s="18">
        <v>39.161227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157" t="s">
        <v>84</v>
      </c>
      <c r="B19" s="157" t="s">
        <v>85</v>
      </c>
      <c r="C19" s="18">
        <v>37.379949</v>
      </c>
      <c r="D19" s="18">
        <v>37.379949</v>
      </c>
      <c r="E19" s="18">
        <v>37.379949</v>
      </c>
      <c r="F19" s="18"/>
      <c r="G19" s="18"/>
      <c r="H19" s="18">
        <v>37.379949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57" t="s">
        <v>86</v>
      </c>
      <c r="B20" s="157" t="s">
        <v>87</v>
      </c>
      <c r="C20" s="18">
        <v>5.733787</v>
      </c>
      <c r="D20" s="18">
        <v>5.733787</v>
      </c>
      <c r="E20" s="18">
        <v>5.733787</v>
      </c>
      <c r="F20" s="18"/>
      <c r="G20" s="18"/>
      <c r="H20" s="18">
        <v>5.733787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8" t="s">
        <v>88</v>
      </c>
      <c r="B21" s="8" t="s">
        <v>89</v>
      </c>
      <c r="C21" s="18">
        <v>3227.075168</v>
      </c>
      <c r="D21" s="18">
        <v>960.075168</v>
      </c>
      <c r="E21" s="18">
        <v>960.075168</v>
      </c>
      <c r="F21" s="18">
        <v>2267</v>
      </c>
      <c r="G21" s="18">
        <v>2247</v>
      </c>
      <c r="H21" s="18">
        <v>3207.075168</v>
      </c>
      <c r="I21" s="18"/>
      <c r="J21" s="18"/>
      <c r="K21" s="18"/>
      <c r="L21" s="18">
        <v>20</v>
      </c>
      <c r="M21" s="18"/>
      <c r="N21" s="18"/>
      <c r="O21" s="18"/>
      <c r="P21" s="18"/>
      <c r="Q21" s="18">
        <v>20</v>
      </c>
    </row>
    <row r="22" ht="19.5" customHeight="true" spans="1:17">
      <c r="A22" s="98" t="s">
        <v>90</v>
      </c>
      <c r="B22" s="98" t="s">
        <v>91</v>
      </c>
      <c r="C22" s="18">
        <v>3127.075168</v>
      </c>
      <c r="D22" s="18">
        <v>960.075168</v>
      </c>
      <c r="E22" s="18">
        <v>960.075168</v>
      </c>
      <c r="F22" s="18">
        <v>2167</v>
      </c>
      <c r="G22" s="18">
        <v>2147</v>
      </c>
      <c r="H22" s="18">
        <v>3107.075168</v>
      </c>
      <c r="I22" s="18"/>
      <c r="J22" s="18"/>
      <c r="K22" s="18"/>
      <c r="L22" s="18">
        <v>20</v>
      </c>
      <c r="M22" s="18"/>
      <c r="N22" s="18"/>
      <c r="O22" s="18"/>
      <c r="P22" s="18"/>
      <c r="Q22" s="18">
        <v>20</v>
      </c>
    </row>
    <row r="23" ht="19.5" customHeight="true" spans="1:17">
      <c r="A23" s="157" t="s">
        <v>92</v>
      </c>
      <c r="B23" s="157" t="s">
        <v>93</v>
      </c>
      <c r="C23" s="18">
        <v>223.715638</v>
      </c>
      <c r="D23" s="18">
        <v>223.715638</v>
      </c>
      <c r="E23" s="18">
        <v>223.715638</v>
      </c>
      <c r="F23" s="18"/>
      <c r="G23" s="18"/>
      <c r="H23" s="18">
        <v>223.715638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157" t="s">
        <v>94</v>
      </c>
      <c r="B24" s="157" t="s">
        <v>95</v>
      </c>
      <c r="C24" s="18">
        <v>20</v>
      </c>
      <c r="D24" s="18"/>
      <c r="E24" s="18"/>
      <c r="F24" s="18">
        <v>20</v>
      </c>
      <c r="G24" s="18"/>
      <c r="H24" s="18"/>
      <c r="I24" s="18"/>
      <c r="J24" s="18"/>
      <c r="K24" s="18"/>
      <c r="L24" s="18">
        <v>20</v>
      </c>
      <c r="M24" s="18"/>
      <c r="N24" s="18"/>
      <c r="O24" s="18"/>
      <c r="P24" s="18"/>
      <c r="Q24" s="18">
        <v>20</v>
      </c>
    </row>
    <row r="25" ht="19.5" customHeight="true" spans="1:17">
      <c r="A25" s="157" t="s">
        <v>96</v>
      </c>
      <c r="B25" s="157" t="s">
        <v>97</v>
      </c>
      <c r="C25" s="18">
        <v>1422.269354</v>
      </c>
      <c r="D25" s="18">
        <v>565.269354</v>
      </c>
      <c r="E25" s="18">
        <v>565.269354</v>
      </c>
      <c r="F25" s="18">
        <v>857</v>
      </c>
      <c r="G25" s="18">
        <v>857</v>
      </c>
      <c r="H25" s="18">
        <v>1422.269354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19.5" customHeight="true" spans="1:17">
      <c r="A26" s="157" t="s">
        <v>98</v>
      </c>
      <c r="B26" s="157" t="s">
        <v>99</v>
      </c>
      <c r="C26" s="18">
        <v>171.090176</v>
      </c>
      <c r="D26" s="18">
        <v>171.090176</v>
      </c>
      <c r="E26" s="18">
        <v>171.090176</v>
      </c>
      <c r="F26" s="18"/>
      <c r="G26" s="18"/>
      <c r="H26" s="18">
        <v>171.090176</v>
      </c>
      <c r="I26" s="18"/>
      <c r="J26" s="18"/>
      <c r="K26" s="18"/>
      <c r="L26" s="18"/>
      <c r="M26" s="18"/>
      <c r="N26" s="18"/>
      <c r="O26" s="18"/>
      <c r="P26" s="18"/>
      <c r="Q26" s="18"/>
    </row>
    <row r="27" ht="19.5" customHeight="true" spans="1:17">
      <c r="A27" s="157" t="s">
        <v>100</v>
      </c>
      <c r="B27" s="157" t="s">
        <v>101</v>
      </c>
      <c r="C27" s="18">
        <v>1290</v>
      </c>
      <c r="D27" s="18"/>
      <c r="E27" s="18"/>
      <c r="F27" s="18">
        <v>1290</v>
      </c>
      <c r="G27" s="18">
        <v>1290</v>
      </c>
      <c r="H27" s="18">
        <v>1290</v>
      </c>
      <c r="I27" s="18"/>
      <c r="J27" s="18"/>
      <c r="K27" s="18"/>
      <c r="L27" s="18"/>
      <c r="M27" s="18"/>
      <c r="N27" s="18"/>
      <c r="O27" s="18"/>
      <c r="P27" s="18"/>
      <c r="Q27" s="18"/>
    </row>
    <row r="28" ht="19.5" customHeight="true" spans="1:17">
      <c r="A28" s="98" t="s">
        <v>102</v>
      </c>
      <c r="B28" s="98" t="s">
        <v>103</v>
      </c>
      <c r="C28" s="18">
        <v>100</v>
      </c>
      <c r="D28" s="18"/>
      <c r="E28" s="18"/>
      <c r="F28" s="18">
        <v>100</v>
      </c>
      <c r="G28" s="18">
        <v>100</v>
      </c>
      <c r="H28" s="18">
        <v>100</v>
      </c>
      <c r="I28" s="18"/>
      <c r="J28" s="18"/>
      <c r="K28" s="18"/>
      <c r="L28" s="18"/>
      <c r="M28" s="18"/>
      <c r="N28" s="18"/>
      <c r="O28" s="18"/>
      <c r="P28" s="18"/>
      <c r="Q28" s="18"/>
    </row>
    <row r="29" ht="19.5" customHeight="true" spans="1:17">
      <c r="A29" s="157" t="s">
        <v>104</v>
      </c>
      <c r="B29" s="157" t="s">
        <v>105</v>
      </c>
      <c r="C29" s="18">
        <v>100</v>
      </c>
      <c r="D29" s="18"/>
      <c r="E29" s="18"/>
      <c r="F29" s="18">
        <v>100</v>
      </c>
      <c r="G29" s="18">
        <v>100</v>
      </c>
      <c r="H29" s="18">
        <v>100</v>
      </c>
      <c r="I29" s="18"/>
      <c r="J29" s="18"/>
      <c r="K29" s="18"/>
      <c r="L29" s="18"/>
      <c r="M29" s="18"/>
      <c r="N29" s="18"/>
      <c r="O29" s="18"/>
      <c r="P29" s="18"/>
      <c r="Q29" s="18"/>
    </row>
    <row r="30" ht="19.5" customHeight="true" spans="1:17">
      <c r="A30" s="8" t="s">
        <v>106</v>
      </c>
      <c r="B30" s="8" t="s">
        <v>107</v>
      </c>
      <c r="C30" s="18">
        <v>96.858515</v>
      </c>
      <c r="D30" s="18">
        <v>96.858515</v>
      </c>
      <c r="E30" s="18">
        <v>96.858515</v>
      </c>
      <c r="F30" s="18"/>
      <c r="G30" s="18"/>
      <c r="H30" s="18">
        <v>96.858515</v>
      </c>
      <c r="I30" s="18"/>
      <c r="J30" s="18"/>
      <c r="K30" s="18"/>
      <c r="L30" s="18"/>
      <c r="M30" s="18"/>
      <c r="N30" s="18"/>
      <c r="O30" s="18"/>
      <c r="P30" s="18"/>
      <c r="Q30" s="18"/>
    </row>
    <row r="31" ht="19.5" customHeight="true" spans="1:17">
      <c r="A31" s="98" t="s">
        <v>108</v>
      </c>
      <c r="B31" s="98" t="s">
        <v>109</v>
      </c>
      <c r="C31" s="18">
        <v>96.858515</v>
      </c>
      <c r="D31" s="18">
        <v>96.858515</v>
      </c>
      <c r="E31" s="18">
        <v>96.858515</v>
      </c>
      <c r="F31" s="18"/>
      <c r="G31" s="18"/>
      <c r="H31" s="18">
        <v>96.858515</v>
      </c>
      <c r="I31" s="18"/>
      <c r="J31" s="18"/>
      <c r="K31" s="18"/>
      <c r="L31" s="18"/>
      <c r="M31" s="18"/>
      <c r="N31" s="18"/>
      <c r="O31" s="18"/>
      <c r="P31" s="18"/>
      <c r="Q31" s="18"/>
    </row>
    <row r="32" ht="19.5" customHeight="true" spans="1:17">
      <c r="A32" s="157" t="s">
        <v>110</v>
      </c>
      <c r="B32" s="157" t="s">
        <v>111</v>
      </c>
      <c r="C32" s="18">
        <v>96.858515</v>
      </c>
      <c r="D32" s="18">
        <v>96.858515</v>
      </c>
      <c r="E32" s="18">
        <v>96.858515</v>
      </c>
      <c r="F32" s="18"/>
      <c r="G32" s="18"/>
      <c r="H32" s="18">
        <v>96.858515</v>
      </c>
      <c r="I32" s="18"/>
      <c r="J32" s="18"/>
      <c r="K32" s="18"/>
      <c r="L32" s="18"/>
      <c r="M32" s="18"/>
      <c r="N32" s="18"/>
      <c r="O32" s="18"/>
      <c r="P32" s="18"/>
      <c r="Q32" s="18"/>
    </row>
    <row r="33" ht="17.25" customHeight="true" spans="1:17">
      <c r="A33" s="217" t="s">
        <v>112</v>
      </c>
      <c r="B33" s="218" t="s">
        <v>112</v>
      </c>
      <c r="C33" s="18">
        <v>3644.081388</v>
      </c>
      <c r="D33" s="18">
        <v>1370.740588</v>
      </c>
      <c r="E33" s="18">
        <v>1370.740588</v>
      </c>
      <c r="F33" s="18">
        <v>2273.3408</v>
      </c>
      <c r="G33" s="18">
        <v>2253.3408</v>
      </c>
      <c r="H33" s="18">
        <v>3624.081388</v>
      </c>
      <c r="I33" s="18"/>
      <c r="J33" s="18"/>
      <c r="K33" s="18"/>
      <c r="L33" s="18">
        <v>20</v>
      </c>
      <c r="M33" s="18"/>
      <c r="N33" s="18"/>
      <c r="O33" s="18"/>
      <c r="P33" s="18"/>
      <c r="Q33" s="18">
        <v>20</v>
      </c>
    </row>
  </sheetData>
  <mergeCells count="13">
    <mergeCell ref="A2:Q2"/>
    <mergeCell ref="A3:N3"/>
    <mergeCell ref="D4:E4"/>
    <mergeCell ref="F4:G4"/>
    <mergeCell ref="L4:Q4"/>
    <mergeCell ref="A33:B33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A1" sqref="A1:D16"/>
    </sheetView>
  </sheetViews>
  <sheetFormatPr defaultColWidth="9.14166666666667" defaultRowHeight="14.25" customHeight="true" outlineLevelCol="3"/>
  <cols>
    <col min="1" max="1" width="49.275" customWidth="true"/>
    <col min="2" max="2" width="38.85" customWidth="true"/>
    <col min="3" max="3" width="52.7166666666667" customWidth="true"/>
    <col min="4" max="4" width="36.425" customWidth="true"/>
  </cols>
  <sheetData>
    <row r="1" customHeight="true" spans="1:4">
      <c r="A1" s="192"/>
      <c r="C1" s="203"/>
      <c r="D1" s="147" t="s">
        <v>113</v>
      </c>
    </row>
    <row r="2" ht="31.5" customHeight="true" spans="1:4">
      <c r="A2" s="49" t="s">
        <v>114</v>
      </c>
      <c r="B2" s="204"/>
      <c r="C2" s="203"/>
      <c r="D2" s="204"/>
    </row>
    <row r="3" ht="17.25" customHeight="true" spans="1:4">
      <c r="A3" s="108" t="str">
        <f>"单位名称："&amp;"富源县交通运输局"</f>
        <v>单位名称：富源县交通运输局</v>
      </c>
      <c r="B3" s="205"/>
      <c r="C3" s="203"/>
      <c r="D3" s="268" t="s">
        <v>2</v>
      </c>
    </row>
    <row r="4" ht="19.5" customHeight="true" spans="1:4">
      <c r="A4" s="16" t="s">
        <v>3</v>
      </c>
      <c r="B4" s="16"/>
      <c r="C4" s="206" t="s">
        <v>4</v>
      </c>
      <c r="D4" s="175"/>
    </row>
    <row r="5" ht="21.75" customHeight="true" spans="1:4">
      <c r="A5" s="16" t="s">
        <v>5</v>
      </c>
      <c r="B5" s="207" t="s">
        <v>6</v>
      </c>
      <c r="C5" s="208" t="s">
        <v>115</v>
      </c>
      <c r="D5" s="207" t="s">
        <v>6</v>
      </c>
    </row>
    <row r="6" ht="17.25" customHeight="true" spans="1:4">
      <c r="A6" s="16"/>
      <c r="B6" s="209"/>
      <c r="C6" s="208"/>
      <c r="D6" s="209"/>
    </row>
    <row r="7" ht="17.25" customHeight="true" spans="1:4">
      <c r="A7" s="8" t="s">
        <v>116</v>
      </c>
      <c r="B7" s="18">
        <v>3624.081388</v>
      </c>
      <c r="C7" s="8" t="s">
        <v>117</v>
      </c>
      <c r="D7" s="18">
        <v>3624.081388</v>
      </c>
    </row>
    <row r="8" ht="17.25" customHeight="true" spans="1:4">
      <c r="A8" s="8" t="s">
        <v>118</v>
      </c>
      <c r="B8" s="18">
        <v>3624.081388</v>
      </c>
      <c r="C8" s="8" t="str">
        <f>"(一)"&amp;"社会保障和就业支出"</f>
        <v>(一)社会保障和就业支出</v>
      </c>
      <c r="D8" s="18">
        <v>227.638715</v>
      </c>
    </row>
    <row r="9" ht="17.25" customHeight="true" spans="1:4">
      <c r="A9" s="8" t="s">
        <v>119</v>
      </c>
      <c r="B9" s="18"/>
      <c r="C9" s="8" t="str">
        <f>"(二)"&amp;"卫生健康支出"</f>
        <v>(二)卫生健康支出</v>
      </c>
      <c r="D9" s="18">
        <v>92.50899</v>
      </c>
    </row>
    <row r="10" ht="17.25" customHeight="true" spans="1:4">
      <c r="A10" s="8" t="s">
        <v>120</v>
      </c>
      <c r="B10" s="18"/>
      <c r="C10" s="8" t="str">
        <f>"(三)"&amp;"交通运输支出"</f>
        <v>(三)交通运输支出</v>
      </c>
      <c r="D10" s="18">
        <v>3207.075168</v>
      </c>
    </row>
    <row r="11" ht="17.25" customHeight="true" spans="1:4">
      <c r="A11" s="8" t="s">
        <v>121</v>
      </c>
      <c r="B11" s="18"/>
      <c r="C11" s="8" t="str">
        <f>"(四)"&amp;"住房保障支出"</f>
        <v>(四)住房保障支出</v>
      </c>
      <c r="D11" s="18">
        <v>96.858515</v>
      </c>
    </row>
    <row r="12" ht="17.25" customHeight="true" spans="1:4">
      <c r="A12" s="8" t="s">
        <v>118</v>
      </c>
      <c r="B12" s="18"/>
      <c r="C12" s="8"/>
      <c r="D12" s="18"/>
    </row>
    <row r="13" ht="17.25" customHeight="true" spans="1:4">
      <c r="A13" s="8" t="s">
        <v>119</v>
      </c>
      <c r="B13" s="18"/>
      <c r="C13" s="8"/>
      <c r="D13" s="18"/>
    </row>
    <row r="14" ht="17.25" customHeight="true" spans="1:4">
      <c r="A14" s="8" t="s">
        <v>120</v>
      </c>
      <c r="B14" s="18"/>
      <c r="C14" s="8"/>
      <c r="D14" s="18"/>
    </row>
    <row r="15" customHeight="true" spans="1:4">
      <c r="A15" s="8"/>
      <c r="B15" s="18"/>
      <c r="C15" s="8" t="s">
        <v>122</v>
      </c>
      <c r="D15" s="18"/>
    </row>
    <row r="16" ht="17.25" customHeight="true" spans="1:4">
      <c r="A16" s="208" t="s">
        <v>123</v>
      </c>
      <c r="B16" s="18">
        <v>3624.081388</v>
      </c>
      <c r="C16" s="208" t="s">
        <v>23</v>
      </c>
      <c r="D16" s="18">
        <v>3624.081388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32"/>
  <sheetViews>
    <sheetView showZeros="0" topLeftCell="A2" workbookViewId="0">
      <selection activeCell="A1" sqref="A1:G32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75" customWidth="true"/>
    <col min="4" max="4" width="16.575" customWidth="true"/>
    <col min="5" max="7" width="24.275" customWidth="true"/>
  </cols>
  <sheetData>
    <row r="1" customHeight="true" spans="4:7">
      <c r="D1" s="196"/>
      <c r="F1" s="54"/>
      <c r="G1" s="45" t="s">
        <v>124</v>
      </c>
    </row>
    <row r="2" ht="39" customHeight="true" spans="1:7">
      <c r="A2" s="107" t="s">
        <v>125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"单位名称："&amp;"富源县交通运输局"</f>
        <v>单位名称：富源县交通运输局</v>
      </c>
      <c r="F3" s="104"/>
      <c r="G3" s="268" t="s">
        <v>2</v>
      </c>
    </row>
    <row r="4" ht="20.25" customHeight="true" spans="1:7">
      <c r="A4" s="197" t="s">
        <v>126</v>
      </c>
      <c r="B4" s="198"/>
      <c r="C4" s="65" t="s">
        <v>29</v>
      </c>
      <c r="D4" s="199" t="s">
        <v>51</v>
      </c>
      <c r="E4" s="16"/>
      <c r="F4" s="16"/>
      <c r="G4" s="16" t="s">
        <v>52</v>
      </c>
    </row>
    <row r="5" ht="20.25" customHeight="true" spans="1:7">
      <c r="A5" s="200" t="s">
        <v>49</v>
      </c>
      <c r="B5" s="200" t="s">
        <v>50</v>
      </c>
      <c r="C5" s="16"/>
      <c r="D5" s="61" t="s">
        <v>31</v>
      </c>
      <c r="E5" s="61" t="s">
        <v>127</v>
      </c>
      <c r="F5" s="61" t="s">
        <v>128</v>
      </c>
      <c r="G5" s="16"/>
    </row>
    <row r="6" ht="13.5" customHeight="true" spans="1:7">
      <c r="A6" s="200" t="s">
        <v>129</v>
      </c>
      <c r="B6" s="200" t="s">
        <v>130</v>
      </c>
      <c r="C6" s="200" t="s">
        <v>131</v>
      </c>
      <c r="D6" s="113" t="s">
        <v>132</v>
      </c>
      <c r="E6" s="113" t="s">
        <v>133</v>
      </c>
      <c r="F6" s="113" t="s">
        <v>134</v>
      </c>
      <c r="G6" s="68">
        <v>7</v>
      </c>
    </row>
    <row r="7" ht="18" customHeight="true" spans="1:7">
      <c r="A7" s="8" t="s">
        <v>60</v>
      </c>
      <c r="B7" s="8" t="s">
        <v>61</v>
      </c>
      <c r="C7" s="18">
        <v>227.638715</v>
      </c>
      <c r="D7" s="18">
        <v>221.297915</v>
      </c>
      <c r="E7" s="18">
        <v>213.820368</v>
      </c>
      <c r="F7" s="18">
        <v>7.477547</v>
      </c>
      <c r="G7" s="18">
        <v>6.3408</v>
      </c>
    </row>
    <row r="8" ht="18" customHeight="true" spans="1:7">
      <c r="A8" s="98" t="s">
        <v>62</v>
      </c>
      <c r="B8" s="98" t="s">
        <v>63</v>
      </c>
      <c r="C8" s="18">
        <v>221.297915</v>
      </c>
      <c r="D8" s="18">
        <v>221.297915</v>
      </c>
      <c r="E8" s="18">
        <v>213.820368</v>
      </c>
      <c r="F8" s="18">
        <v>7.477547</v>
      </c>
      <c r="G8" s="18"/>
    </row>
    <row r="9" ht="18" customHeight="true" spans="1:7">
      <c r="A9" s="157" t="s">
        <v>64</v>
      </c>
      <c r="B9" s="157" t="s">
        <v>65</v>
      </c>
      <c r="C9" s="18">
        <v>27.425913</v>
      </c>
      <c r="D9" s="18">
        <v>27.425913</v>
      </c>
      <c r="E9" s="18">
        <v>23.04</v>
      </c>
      <c r="F9" s="18">
        <v>4.385913</v>
      </c>
      <c r="G9" s="18"/>
    </row>
    <row r="10" ht="18" customHeight="true" spans="1:7">
      <c r="A10" s="157" t="s">
        <v>66</v>
      </c>
      <c r="B10" s="157" t="s">
        <v>67</v>
      </c>
      <c r="C10" s="18">
        <v>27.571634</v>
      </c>
      <c r="D10" s="18">
        <v>27.571634</v>
      </c>
      <c r="E10" s="18">
        <v>24.48</v>
      </c>
      <c r="F10" s="18">
        <v>3.091634</v>
      </c>
      <c r="G10" s="18"/>
    </row>
    <row r="11" ht="18" customHeight="true" spans="1:7">
      <c r="A11" s="157" t="s">
        <v>68</v>
      </c>
      <c r="B11" s="157" t="s">
        <v>69</v>
      </c>
      <c r="C11" s="18">
        <v>134.300368</v>
      </c>
      <c r="D11" s="18">
        <v>134.300368</v>
      </c>
      <c r="E11" s="18">
        <v>134.300368</v>
      </c>
      <c r="F11" s="18"/>
      <c r="G11" s="18"/>
    </row>
    <row r="12" ht="18" customHeight="true" spans="1:7">
      <c r="A12" s="157" t="s">
        <v>70</v>
      </c>
      <c r="B12" s="157" t="s">
        <v>71</v>
      </c>
      <c r="C12" s="18">
        <v>32</v>
      </c>
      <c r="D12" s="18">
        <v>32</v>
      </c>
      <c r="E12" s="18">
        <v>32</v>
      </c>
      <c r="F12" s="18"/>
      <c r="G12" s="18"/>
    </row>
    <row r="13" ht="18" customHeight="true" spans="1:7">
      <c r="A13" s="98" t="s">
        <v>72</v>
      </c>
      <c r="B13" s="98" t="s">
        <v>73</v>
      </c>
      <c r="C13" s="18">
        <v>6.3408</v>
      </c>
      <c r="D13" s="18"/>
      <c r="E13" s="18"/>
      <c r="F13" s="18"/>
      <c r="G13" s="18">
        <v>6.3408</v>
      </c>
    </row>
    <row r="14" ht="18" customHeight="true" spans="1:7">
      <c r="A14" s="157" t="s">
        <v>74</v>
      </c>
      <c r="B14" s="157" t="s">
        <v>75</v>
      </c>
      <c r="C14" s="18">
        <v>6.3408</v>
      </c>
      <c r="D14" s="18"/>
      <c r="E14" s="18"/>
      <c r="F14" s="18"/>
      <c r="G14" s="18">
        <v>6.3408</v>
      </c>
    </row>
    <row r="15" ht="18" customHeight="true" spans="1:7">
      <c r="A15" s="8" t="s">
        <v>76</v>
      </c>
      <c r="B15" s="8" t="s">
        <v>77</v>
      </c>
      <c r="C15" s="18">
        <v>92.50899</v>
      </c>
      <c r="D15" s="18">
        <v>92.50899</v>
      </c>
      <c r="E15" s="18">
        <v>92.50899</v>
      </c>
      <c r="F15" s="18"/>
      <c r="G15" s="18"/>
    </row>
    <row r="16" ht="18" customHeight="true" spans="1:7">
      <c r="A16" s="98" t="s">
        <v>78</v>
      </c>
      <c r="B16" s="98" t="s">
        <v>79</v>
      </c>
      <c r="C16" s="18">
        <v>92.50899</v>
      </c>
      <c r="D16" s="18">
        <v>92.50899</v>
      </c>
      <c r="E16" s="18">
        <v>92.50899</v>
      </c>
      <c r="F16" s="18"/>
      <c r="G16" s="18"/>
    </row>
    <row r="17" ht="18" customHeight="true" spans="1:7">
      <c r="A17" s="157" t="s">
        <v>80</v>
      </c>
      <c r="B17" s="157" t="s">
        <v>81</v>
      </c>
      <c r="C17" s="18">
        <v>10.234027</v>
      </c>
      <c r="D17" s="18">
        <v>10.234027</v>
      </c>
      <c r="E17" s="18">
        <v>10.234027</v>
      </c>
      <c r="F17" s="18"/>
      <c r="G17" s="18"/>
    </row>
    <row r="18" ht="18" customHeight="true" spans="1:7">
      <c r="A18" s="157" t="s">
        <v>82</v>
      </c>
      <c r="B18" s="157" t="s">
        <v>83</v>
      </c>
      <c r="C18" s="18">
        <v>39.161227</v>
      </c>
      <c r="D18" s="18">
        <v>39.161227</v>
      </c>
      <c r="E18" s="18">
        <v>39.161227</v>
      </c>
      <c r="F18" s="18"/>
      <c r="G18" s="18"/>
    </row>
    <row r="19" ht="18" customHeight="true" spans="1:7">
      <c r="A19" s="157" t="s">
        <v>84</v>
      </c>
      <c r="B19" s="157" t="s">
        <v>85</v>
      </c>
      <c r="C19" s="18">
        <v>37.379949</v>
      </c>
      <c r="D19" s="18">
        <v>37.379949</v>
      </c>
      <c r="E19" s="18">
        <v>37.379949</v>
      </c>
      <c r="F19" s="18"/>
      <c r="G19" s="18"/>
    </row>
    <row r="20" ht="18" customHeight="true" spans="1:7">
      <c r="A20" s="157" t="s">
        <v>86</v>
      </c>
      <c r="B20" s="157" t="s">
        <v>87</v>
      </c>
      <c r="C20" s="18">
        <v>5.733787</v>
      </c>
      <c r="D20" s="18">
        <v>5.733787</v>
      </c>
      <c r="E20" s="18">
        <v>5.733787</v>
      </c>
      <c r="F20" s="18"/>
      <c r="G20" s="18"/>
    </row>
    <row r="21" ht="18" customHeight="true" spans="1:7">
      <c r="A21" s="8" t="s">
        <v>88</v>
      </c>
      <c r="B21" s="8" t="s">
        <v>89</v>
      </c>
      <c r="C21" s="18">
        <v>3207.075168</v>
      </c>
      <c r="D21" s="18">
        <v>960.075168</v>
      </c>
      <c r="E21" s="18">
        <v>862.8415</v>
      </c>
      <c r="F21" s="18">
        <v>97.233668</v>
      </c>
      <c r="G21" s="18">
        <v>2247</v>
      </c>
    </row>
    <row r="22" ht="18" customHeight="true" spans="1:7">
      <c r="A22" s="98" t="s">
        <v>90</v>
      </c>
      <c r="B22" s="98" t="s">
        <v>91</v>
      </c>
      <c r="C22" s="18">
        <v>3107.075168</v>
      </c>
      <c r="D22" s="18">
        <v>960.075168</v>
      </c>
      <c r="E22" s="18">
        <v>862.8415</v>
      </c>
      <c r="F22" s="18">
        <v>97.233668</v>
      </c>
      <c r="G22" s="18">
        <v>2147</v>
      </c>
    </row>
    <row r="23" ht="18" customHeight="true" spans="1:7">
      <c r="A23" s="157" t="s">
        <v>92</v>
      </c>
      <c r="B23" s="157" t="s">
        <v>93</v>
      </c>
      <c r="C23" s="18">
        <v>223.715638</v>
      </c>
      <c r="D23" s="18">
        <v>223.715638</v>
      </c>
      <c r="E23" s="18">
        <v>192.40292</v>
      </c>
      <c r="F23" s="18">
        <v>31.312718</v>
      </c>
      <c r="G23" s="18"/>
    </row>
    <row r="24" ht="18" customHeight="true" spans="1:7">
      <c r="A24" s="157" t="s">
        <v>96</v>
      </c>
      <c r="B24" s="157" t="s">
        <v>97</v>
      </c>
      <c r="C24" s="18">
        <v>1422.269354</v>
      </c>
      <c r="D24" s="18">
        <v>565.269354</v>
      </c>
      <c r="E24" s="18">
        <v>518.3257</v>
      </c>
      <c r="F24" s="18">
        <v>46.943654</v>
      </c>
      <c r="G24" s="18">
        <v>857</v>
      </c>
    </row>
    <row r="25" ht="18" customHeight="true" spans="1:7">
      <c r="A25" s="157" t="s">
        <v>98</v>
      </c>
      <c r="B25" s="157" t="s">
        <v>99</v>
      </c>
      <c r="C25" s="18">
        <v>171.090176</v>
      </c>
      <c r="D25" s="18">
        <v>171.090176</v>
      </c>
      <c r="E25" s="18">
        <v>152.11288</v>
      </c>
      <c r="F25" s="18">
        <v>18.977296</v>
      </c>
      <c r="G25" s="18"/>
    </row>
    <row r="26" ht="18" customHeight="true" spans="1:7">
      <c r="A26" s="157" t="s">
        <v>100</v>
      </c>
      <c r="B26" s="157" t="s">
        <v>101</v>
      </c>
      <c r="C26" s="18">
        <v>1290</v>
      </c>
      <c r="D26" s="18"/>
      <c r="E26" s="18"/>
      <c r="F26" s="18"/>
      <c r="G26" s="18">
        <v>1290</v>
      </c>
    </row>
    <row r="27" ht="18" customHeight="true" spans="1:7">
      <c r="A27" s="98" t="s">
        <v>102</v>
      </c>
      <c r="B27" s="98" t="s">
        <v>103</v>
      </c>
      <c r="C27" s="18">
        <v>100</v>
      </c>
      <c r="D27" s="18"/>
      <c r="E27" s="18"/>
      <c r="F27" s="18"/>
      <c r="G27" s="18">
        <v>100</v>
      </c>
    </row>
    <row r="28" ht="18" customHeight="true" spans="1:7">
      <c r="A28" s="157" t="s">
        <v>104</v>
      </c>
      <c r="B28" s="157" t="s">
        <v>105</v>
      </c>
      <c r="C28" s="18">
        <v>100</v>
      </c>
      <c r="D28" s="18"/>
      <c r="E28" s="18"/>
      <c r="F28" s="18"/>
      <c r="G28" s="18">
        <v>100</v>
      </c>
    </row>
    <row r="29" ht="18" customHeight="true" spans="1:7">
      <c r="A29" s="8" t="s">
        <v>106</v>
      </c>
      <c r="B29" s="8" t="s">
        <v>107</v>
      </c>
      <c r="C29" s="18">
        <v>96.858515</v>
      </c>
      <c r="D29" s="18">
        <v>96.858515</v>
      </c>
      <c r="E29" s="18">
        <v>96.858515</v>
      </c>
      <c r="F29" s="18"/>
      <c r="G29" s="18"/>
    </row>
    <row r="30" ht="18" customHeight="true" spans="1:7">
      <c r="A30" s="98" t="s">
        <v>108</v>
      </c>
      <c r="B30" s="98" t="s">
        <v>109</v>
      </c>
      <c r="C30" s="18">
        <v>96.858515</v>
      </c>
      <c r="D30" s="18">
        <v>96.858515</v>
      </c>
      <c r="E30" s="18">
        <v>96.858515</v>
      </c>
      <c r="F30" s="18"/>
      <c r="G30" s="18"/>
    </row>
    <row r="31" ht="18" customHeight="true" spans="1:7">
      <c r="A31" s="157" t="s">
        <v>110</v>
      </c>
      <c r="B31" s="157" t="s">
        <v>111</v>
      </c>
      <c r="C31" s="18">
        <v>96.858515</v>
      </c>
      <c r="D31" s="18">
        <v>96.858515</v>
      </c>
      <c r="E31" s="18">
        <v>96.858515</v>
      </c>
      <c r="F31" s="18"/>
      <c r="G31" s="18"/>
    </row>
    <row r="32" ht="18" customHeight="true" spans="1:7">
      <c r="A32" s="201" t="s">
        <v>112</v>
      </c>
      <c r="B32" s="202" t="s">
        <v>112</v>
      </c>
      <c r="C32" s="18">
        <v>3624.081388</v>
      </c>
      <c r="D32" s="18">
        <v>1370.740588</v>
      </c>
      <c r="E32" s="18">
        <v>1266.029373</v>
      </c>
      <c r="F32" s="18">
        <v>104.711215</v>
      </c>
      <c r="G32" s="18">
        <v>2253.3408</v>
      </c>
    </row>
  </sheetData>
  <mergeCells count="7">
    <mergeCell ref="A2:G2"/>
    <mergeCell ref="A3:E3"/>
    <mergeCell ref="A4:B4"/>
    <mergeCell ref="D4:F4"/>
    <mergeCell ref="A32:B32"/>
    <mergeCell ref="C4:C5"/>
    <mergeCell ref="G4:G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45"/>
  <sheetViews>
    <sheetView showGridLines="0" showZeros="0" workbookViewId="0">
      <selection activeCell="A1" sqref="A1:Z45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75" customWidth="true"/>
    <col min="16" max="16" width="44" customWidth="true"/>
    <col min="17" max="17" width="21.7166666666667" customWidth="true"/>
    <col min="18" max="26" width="18.85" customWidth="true"/>
  </cols>
  <sheetData>
    <row r="1" ht="12" customHeight="true" spans="1:26">
      <c r="A1" s="173"/>
      <c r="D1" s="63"/>
      <c r="K1" s="63"/>
      <c r="L1" s="63"/>
      <c r="M1" s="63"/>
      <c r="Q1" s="63"/>
      <c r="W1" s="54"/>
      <c r="X1" s="54"/>
      <c r="Y1" s="54"/>
      <c r="Z1" s="53" t="s">
        <v>135</v>
      </c>
    </row>
    <row r="2" ht="39" customHeight="true" spans="1:26">
      <c r="A2" s="174" t="s">
        <v>136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92"/>
    </row>
    <row r="3" ht="19.5" customHeight="true" spans="1:26">
      <c r="A3" s="21" t="str">
        <f>"单位名称："&amp;"富源县交通运输局"</f>
        <v>单位名称：富源县交通运输局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 t="s">
        <v>4</v>
      </c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21.75" customHeight="true" spans="1:26">
      <c r="A5" s="176" t="s">
        <v>137</v>
      </c>
      <c r="B5" s="177"/>
      <c r="C5" s="176"/>
      <c r="D5" s="175" t="s">
        <v>29</v>
      </c>
      <c r="E5" s="175" t="s">
        <v>32</v>
      </c>
      <c r="F5" s="175"/>
      <c r="G5" s="175"/>
      <c r="H5" s="175" t="s">
        <v>33</v>
      </c>
      <c r="I5" s="175"/>
      <c r="J5" s="175"/>
      <c r="K5" s="175" t="s">
        <v>34</v>
      </c>
      <c r="L5" s="175"/>
      <c r="M5" s="175"/>
      <c r="N5" s="176" t="s">
        <v>138</v>
      </c>
      <c r="O5" s="177"/>
      <c r="P5" s="176"/>
      <c r="Q5" s="175" t="s">
        <v>29</v>
      </c>
      <c r="R5" s="189" t="s">
        <v>32</v>
      </c>
      <c r="S5" s="190"/>
      <c r="T5" s="191"/>
      <c r="U5" s="189" t="s">
        <v>33</v>
      </c>
      <c r="V5" s="190"/>
      <c r="W5" s="175"/>
      <c r="X5" s="175" t="s">
        <v>34</v>
      </c>
      <c r="Y5" s="175"/>
      <c r="Z5" s="191"/>
    </row>
    <row r="6" ht="17.25" customHeight="true" spans="1:26">
      <c r="A6" s="178" t="s">
        <v>139</v>
      </c>
      <c r="B6" s="178" t="s">
        <v>140</v>
      </c>
      <c r="C6" s="178" t="s">
        <v>50</v>
      </c>
      <c r="D6" s="175"/>
      <c r="E6" s="175" t="s">
        <v>31</v>
      </c>
      <c r="F6" s="175" t="s">
        <v>51</v>
      </c>
      <c r="G6" s="175" t="s">
        <v>52</v>
      </c>
      <c r="H6" s="175" t="s">
        <v>31</v>
      </c>
      <c r="I6" s="175" t="s">
        <v>51</v>
      </c>
      <c r="J6" s="175" t="s">
        <v>52</v>
      </c>
      <c r="K6" s="175" t="s">
        <v>31</v>
      </c>
      <c r="L6" s="175" t="s">
        <v>51</v>
      </c>
      <c r="M6" s="175" t="s">
        <v>52</v>
      </c>
      <c r="N6" s="178" t="s">
        <v>139</v>
      </c>
      <c r="O6" s="178" t="s">
        <v>140</v>
      </c>
      <c r="P6" s="178" t="s">
        <v>50</v>
      </c>
      <c r="Q6" s="175"/>
      <c r="R6" s="175" t="s">
        <v>31</v>
      </c>
      <c r="S6" s="175" t="s">
        <v>51</v>
      </c>
      <c r="T6" s="175" t="s">
        <v>52</v>
      </c>
      <c r="U6" s="175" t="s">
        <v>31</v>
      </c>
      <c r="V6" s="175" t="s">
        <v>51</v>
      </c>
      <c r="W6" s="175" t="s">
        <v>52</v>
      </c>
      <c r="X6" s="175" t="s">
        <v>31</v>
      </c>
      <c r="Y6" s="175" t="s">
        <v>51</v>
      </c>
      <c r="Z6" s="193" t="s">
        <v>52</v>
      </c>
    </row>
    <row r="7" customHeight="true" spans="1:26">
      <c r="A7" s="179" t="s">
        <v>129</v>
      </c>
      <c r="B7" s="179" t="s">
        <v>130</v>
      </c>
      <c r="C7" s="179" t="s">
        <v>131</v>
      </c>
      <c r="D7" s="179" t="s">
        <v>132</v>
      </c>
      <c r="E7" s="185" t="s">
        <v>133</v>
      </c>
      <c r="F7" s="185" t="s">
        <v>134</v>
      </c>
      <c r="G7" s="185" t="s">
        <v>141</v>
      </c>
      <c r="H7" s="185" t="s">
        <v>142</v>
      </c>
      <c r="I7" s="185" t="s">
        <v>143</v>
      </c>
      <c r="J7" s="185" t="s">
        <v>144</v>
      </c>
      <c r="K7" s="185" t="s">
        <v>145</v>
      </c>
      <c r="L7" s="185" t="s">
        <v>146</v>
      </c>
      <c r="M7" s="185" t="s">
        <v>147</v>
      </c>
      <c r="N7" s="185" t="s">
        <v>148</v>
      </c>
      <c r="O7" s="185" t="s">
        <v>149</v>
      </c>
      <c r="P7" s="185" t="s">
        <v>150</v>
      </c>
      <c r="Q7" s="185" t="s">
        <v>151</v>
      </c>
      <c r="R7" s="185" t="s">
        <v>152</v>
      </c>
      <c r="S7" s="185" t="s">
        <v>153</v>
      </c>
      <c r="T7" s="185" t="s">
        <v>154</v>
      </c>
      <c r="U7" s="185" t="s">
        <v>155</v>
      </c>
      <c r="V7" s="185" t="s">
        <v>156</v>
      </c>
      <c r="W7" s="185" t="s">
        <v>157</v>
      </c>
      <c r="X7" s="185" t="s">
        <v>158</v>
      </c>
      <c r="Y7" s="194">
        <v>25</v>
      </c>
      <c r="Z7" s="195">
        <v>26</v>
      </c>
    </row>
    <row r="8" ht="17.25" customHeight="true" spans="1:26">
      <c r="A8" s="180" t="s">
        <v>159</v>
      </c>
      <c r="B8" s="180"/>
      <c r="C8" s="180" t="s">
        <v>160</v>
      </c>
      <c r="D8" s="18">
        <v>327.520013</v>
      </c>
      <c r="E8" s="18">
        <v>327.520013</v>
      </c>
      <c r="F8" s="18">
        <v>327.520013</v>
      </c>
      <c r="G8" s="18"/>
      <c r="H8" s="18"/>
      <c r="I8" s="18"/>
      <c r="J8" s="18"/>
      <c r="K8" s="18"/>
      <c r="L8" s="18"/>
      <c r="M8" s="18"/>
      <c r="N8" s="8" t="s">
        <v>161</v>
      </c>
      <c r="O8" s="8"/>
      <c r="P8" s="186" t="s">
        <v>162</v>
      </c>
      <c r="Q8" s="18">
        <v>1218.509373</v>
      </c>
      <c r="R8" s="18">
        <v>1218.509373</v>
      </c>
      <c r="S8" s="18">
        <v>1218.509373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1"/>
      <c r="B9" s="181" t="s">
        <v>163</v>
      </c>
      <c r="C9" s="181" t="s">
        <v>164</v>
      </c>
      <c r="D9" s="18">
        <v>192.40292</v>
      </c>
      <c r="E9" s="18">
        <v>192.40292</v>
      </c>
      <c r="F9" s="18">
        <v>192.40292</v>
      </c>
      <c r="G9" s="18"/>
      <c r="H9" s="18"/>
      <c r="I9" s="18"/>
      <c r="J9" s="18"/>
      <c r="K9" s="18"/>
      <c r="L9" s="18"/>
      <c r="M9" s="18"/>
      <c r="N9" s="98"/>
      <c r="O9" s="98" t="s">
        <v>163</v>
      </c>
      <c r="P9" s="187" t="s">
        <v>165</v>
      </c>
      <c r="Q9" s="18">
        <v>353.5818</v>
      </c>
      <c r="R9" s="18">
        <v>353.5818</v>
      </c>
      <c r="S9" s="18">
        <v>353.5818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1"/>
      <c r="B10" s="181" t="s">
        <v>166</v>
      </c>
      <c r="C10" s="181" t="s">
        <v>167</v>
      </c>
      <c r="D10" s="18">
        <v>97.801041</v>
      </c>
      <c r="E10" s="18">
        <v>97.801041</v>
      </c>
      <c r="F10" s="18">
        <v>97.801041</v>
      </c>
      <c r="G10" s="18"/>
      <c r="H10" s="18"/>
      <c r="I10" s="18"/>
      <c r="J10" s="18"/>
      <c r="K10" s="18"/>
      <c r="L10" s="18"/>
      <c r="M10" s="18"/>
      <c r="N10" s="98"/>
      <c r="O10" s="98" t="s">
        <v>166</v>
      </c>
      <c r="P10" s="187" t="s">
        <v>168</v>
      </c>
      <c r="Q10" s="18">
        <v>164.8416</v>
      </c>
      <c r="R10" s="18">
        <v>164.8416</v>
      </c>
      <c r="S10" s="18">
        <v>164.8416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1"/>
      <c r="B11" s="181" t="s">
        <v>169</v>
      </c>
      <c r="C11" s="181" t="s">
        <v>111</v>
      </c>
      <c r="D11" s="18">
        <v>37.316052</v>
      </c>
      <c r="E11" s="18">
        <v>37.316052</v>
      </c>
      <c r="F11" s="18">
        <v>37.316052</v>
      </c>
      <c r="G11" s="18"/>
      <c r="H11" s="18"/>
      <c r="I11" s="18"/>
      <c r="J11" s="18"/>
      <c r="K11" s="18"/>
      <c r="L11" s="18"/>
      <c r="M11" s="18"/>
      <c r="N11" s="98"/>
      <c r="O11" s="98" t="s">
        <v>169</v>
      </c>
      <c r="P11" s="187" t="s">
        <v>170</v>
      </c>
      <c r="Q11" s="18">
        <v>6.1826</v>
      </c>
      <c r="R11" s="18">
        <v>6.1826</v>
      </c>
      <c r="S11" s="18">
        <v>6.1826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80" t="s">
        <v>171</v>
      </c>
      <c r="B12" s="180"/>
      <c r="C12" s="180" t="s">
        <v>172</v>
      </c>
      <c r="D12" s="18">
        <v>1344.675927</v>
      </c>
      <c r="E12" s="18">
        <v>1344.675927</v>
      </c>
      <c r="F12" s="18">
        <v>54.675927</v>
      </c>
      <c r="G12" s="18">
        <v>1290</v>
      </c>
      <c r="H12" s="18"/>
      <c r="I12" s="18"/>
      <c r="J12" s="18"/>
      <c r="K12" s="18"/>
      <c r="L12" s="18"/>
      <c r="M12" s="18"/>
      <c r="N12" s="98"/>
      <c r="O12" s="98" t="s">
        <v>173</v>
      </c>
      <c r="P12" s="187" t="s">
        <v>174</v>
      </c>
      <c r="Q12" s="18">
        <v>338.2355</v>
      </c>
      <c r="R12" s="18">
        <v>338.2355</v>
      </c>
      <c r="S12" s="18">
        <v>338.2355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81"/>
      <c r="B13" s="181" t="s">
        <v>163</v>
      </c>
      <c r="C13" s="181" t="s">
        <v>175</v>
      </c>
      <c r="D13" s="18">
        <v>492.190927</v>
      </c>
      <c r="E13" s="18">
        <v>492.190927</v>
      </c>
      <c r="F13" s="18">
        <v>40.190927</v>
      </c>
      <c r="G13" s="18">
        <v>452</v>
      </c>
      <c r="H13" s="18"/>
      <c r="I13" s="18"/>
      <c r="J13" s="18"/>
      <c r="K13" s="18"/>
      <c r="L13" s="18"/>
      <c r="M13" s="18"/>
      <c r="N13" s="98"/>
      <c r="O13" s="98" t="s">
        <v>176</v>
      </c>
      <c r="P13" s="187" t="s">
        <v>177</v>
      </c>
      <c r="Q13" s="18">
        <v>134.300368</v>
      </c>
      <c r="R13" s="18">
        <v>134.300368</v>
      </c>
      <c r="S13" s="18">
        <v>134.300368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1"/>
      <c r="B14" s="181" t="s">
        <v>166</v>
      </c>
      <c r="C14" s="181" t="s">
        <v>178</v>
      </c>
      <c r="D14" s="18">
        <v>0.5</v>
      </c>
      <c r="E14" s="18">
        <v>0.5</v>
      </c>
      <c r="F14" s="18">
        <v>0.5</v>
      </c>
      <c r="G14" s="18"/>
      <c r="H14" s="18"/>
      <c r="I14" s="18"/>
      <c r="J14" s="18"/>
      <c r="K14" s="18"/>
      <c r="L14" s="18"/>
      <c r="M14" s="18"/>
      <c r="N14" s="98"/>
      <c r="O14" s="98" t="s">
        <v>179</v>
      </c>
      <c r="P14" s="187" t="s">
        <v>180</v>
      </c>
      <c r="Q14" s="18">
        <v>32</v>
      </c>
      <c r="R14" s="18">
        <v>32</v>
      </c>
      <c r="S14" s="18">
        <v>32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1"/>
      <c r="B15" s="181" t="s">
        <v>181</v>
      </c>
      <c r="C15" s="181" t="s">
        <v>182</v>
      </c>
      <c r="D15" s="18">
        <v>18</v>
      </c>
      <c r="E15" s="18">
        <v>18</v>
      </c>
      <c r="F15" s="18"/>
      <c r="G15" s="18">
        <v>18</v>
      </c>
      <c r="H15" s="18"/>
      <c r="I15" s="18"/>
      <c r="J15" s="18"/>
      <c r="K15" s="18"/>
      <c r="L15" s="18"/>
      <c r="M15" s="18"/>
      <c r="N15" s="98"/>
      <c r="O15" s="98" t="s">
        <v>144</v>
      </c>
      <c r="P15" s="187" t="s">
        <v>183</v>
      </c>
      <c r="Q15" s="18">
        <v>49.395254</v>
      </c>
      <c r="R15" s="18">
        <v>49.395254</v>
      </c>
      <c r="S15" s="18">
        <v>49.395254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1"/>
      <c r="B16" s="181" t="s">
        <v>184</v>
      </c>
      <c r="C16" s="181" t="s">
        <v>185</v>
      </c>
      <c r="D16" s="18">
        <v>820</v>
      </c>
      <c r="E16" s="18">
        <v>820</v>
      </c>
      <c r="F16" s="18"/>
      <c r="G16" s="18">
        <v>820</v>
      </c>
      <c r="H16" s="18"/>
      <c r="I16" s="18"/>
      <c r="J16" s="18"/>
      <c r="K16" s="18"/>
      <c r="L16" s="18"/>
      <c r="M16" s="18"/>
      <c r="N16" s="98"/>
      <c r="O16" s="98" t="s">
        <v>145</v>
      </c>
      <c r="P16" s="187" t="s">
        <v>186</v>
      </c>
      <c r="Q16" s="18">
        <v>37.379949</v>
      </c>
      <c r="R16" s="18">
        <v>37.379949</v>
      </c>
      <c r="S16" s="18">
        <v>37.379949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1"/>
      <c r="B17" s="181" t="s">
        <v>187</v>
      </c>
      <c r="C17" s="181" t="s">
        <v>188</v>
      </c>
      <c r="D17" s="18">
        <v>3.8</v>
      </c>
      <c r="E17" s="18">
        <v>3.8</v>
      </c>
      <c r="F17" s="18">
        <v>3.8</v>
      </c>
      <c r="G17" s="18"/>
      <c r="H17" s="18"/>
      <c r="I17" s="18"/>
      <c r="J17" s="18"/>
      <c r="K17" s="18"/>
      <c r="L17" s="18"/>
      <c r="M17" s="18"/>
      <c r="N17" s="98"/>
      <c r="O17" s="98" t="s">
        <v>146</v>
      </c>
      <c r="P17" s="187" t="s">
        <v>189</v>
      </c>
      <c r="Q17" s="18">
        <v>5.733787</v>
      </c>
      <c r="R17" s="18">
        <v>5.733787</v>
      </c>
      <c r="S17" s="18">
        <v>5.733787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1"/>
      <c r="B18" s="181" t="s">
        <v>176</v>
      </c>
      <c r="C18" s="181" t="s">
        <v>190</v>
      </c>
      <c r="D18" s="18">
        <v>10.185</v>
      </c>
      <c r="E18" s="18">
        <v>10.185</v>
      </c>
      <c r="F18" s="18">
        <v>10.185</v>
      </c>
      <c r="G18" s="18"/>
      <c r="H18" s="18"/>
      <c r="I18" s="18"/>
      <c r="J18" s="18"/>
      <c r="K18" s="18"/>
      <c r="L18" s="18"/>
      <c r="M18" s="18"/>
      <c r="N18" s="98"/>
      <c r="O18" s="98" t="s">
        <v>147</v>
      </c>
      <c r="P18" s="187" t="s">
        <v>111</v>
      </c>
      <c r="Q18" s="18">
        <v>96.858515</v>
      </c>
      <c r="R18" s="18">
        <v>96.858515</v>
      </c>
      <c r="S18" s="18">
        <v>96.858515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0" t="s">
        <v>191</v>
      </c>
      <c r="B19" s="180"/>
      <c r="C19" s="180" t="s">
        <v>192</v>
      </c>
      <c r="D19" s="18">
        <v>857</v>
      </c>
      <c r="E19" s="18">
        <v>857</v>
      </c>
      <c r="F19" s="18"/>
      <c r="G19" s="18">
        <v>857</v>
      </c>
      <c r="H19" s="18"/>
      <c r="I19" s="18"/>
      <c r="J19" s="18"/>
      <c r="K19" s="18"/>
      <c r="L19" s="18"/>
      <c r="M19" s="18"/>
      <c r="N19" s="8" t="s">
        <v>193</v>
      </c>
      <c r="O19" s="8"/>
      <c r="P19" s="186" t="s">
        <v>194</v>
      </c>
      <c r="Q19" s="18">
        <v>1394.711215</v>
      </c>
      <c r="R19" s="18">
        <v>1394.711215</v>
      </c>
      <c r="S19" s="18">
        <v>104.711215</v>
      </c>
      <c r="T19" s="18">
        <v>1290</v>
      </c>
      <c r="U19" s="18"/>
      <c r="V19" s="18"/>
      <c r="W19" s="18"/>
      <c r="X19" s="18"/>
      <c r="Y19" s="18"/>
      <c r="Z19" s="18"/>
    </row>
    <row r="20" ht="17.25" customHeight="true" spans="1:26">
      <c r="A20" s="181"/>
      <c r="B20" s="181" t="s">
        <v>173</v>
      </c>
      <c r="C20" s="181" t="s">
        <v>195</v>
      </c>
      <c r="D20" s="18">
        <v>857</v>
      </c>
      <c r="E20" s="18">
        <v>857</v>
      </c>
      <c r="F20" s="18"/>
      <c r="G20" s="18">
        <v>857</v>
      </c>
      <c r="H20" s="18"/>
      <c r="I20" s="18"/>
      <c r="J20" s="18"/>
      <c r="K20" s="18"/>
      <c r="L20" s="18"/>
      <c r="M20" s="18"/>
      <c r="N20" s="98"/>
      <c r="O20" s="98" t="s">
        <v>163</v>
      </c>
      <c r="P20" s="187" t="s">
        <v>196</v>
      </c>
      <c r="Q20" s="18">
        <v>331.63</v>
      </c>
      <c r="R20" s="18">
        <v>331.63</v>
      </c>
      <c r="S20" s="18">
        <v>12.63</v>
      </c>
      <c r="T20" s="18">
        <v>319</v>
      </c>
      <c r="U20" s="18"/>
      <c r="V20" s="18"/>
      <c r="W20" s="18"/>
      <c r="X20" s="18"/>
      <c r="Y20" s="18"/>
      <c r="Z20" s="18"/>
    </row>
    <row r="21" ht="17.25" customHeight="true" spans="1:26">
      <c r="A21" s="180" t="s">
        <v>197</v>
      </c>
      <c r="B21" s="180"/>
      <c r="C21" s="180" t="s">
        <v>198</v>
      </c>
      <c r="D21" s="18">
        <v>941.024648</v>
      </c>
      <c r="E21" s="18">
        <v>941.024648</v>
      </c>
      <c r="F21" s="18">
        <v>941.024648</v>
      </c>
      <c r="G21" s="18"/>
      <c r="H21" s="18"/>
      <c r="I21" s="18"/>
      <c r="J21" s="18"/>
      <c r="K21" s="18"/>
      <c r="L21" s="18"/>
      <c r="M21" s="18"/>
      <c r="N21" s="98"/>
      <c r="O21" s="98" t="s">
        <v>166</v>
      </c>
      <c r="P21" s="187" t="s">
        <v>199</v>
      </c>
      <c r="Q21" s="18">
        <v>4</v>
      </c>
      <c r="R21" s="18">
        <v>4</v>
      </c>
      <c r="S21" s="18">
        <v>4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181"/>
      <c r="B22" s="181" t="s">
        <v>163</v>
      </c>
      <c r="C22" s="181" t="s">
        <v>162</v>
      </c>
      <c r="D22" s="18">
        <v>890.98936</v>
      </c>
      <c r="E22" s="18">
        <v>890.98936</v>
      </c>
      <c r="F22" s="18">
        <v>890.98936</v>
      </c>
      <c r="G22" s="18"/>
      <c r="H22" s="18"/>
      <c r="I22" s="18"/>
      <c r="J22" s="18"/>
      <c r="K22" s="18"/>
      <c r="L22" s="18"/>
      <c r="M22" s="18"/>
      <c r="N22" s="98"/>
      <c r="O22" s="98" t="s">
        <v>184</v>
      </c>
      <c r="P22" s="187" t="s">
        <v>200</v>
      </c>
      <c r="Q22" s="18">
        <v>1</v>
      </c>
      <c r="R22" s="18">
        <v>1</v>
      </c>
      <c r="S22" s="18">
        <v>1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181"/>
      <c r="B23" s="181" t="s">
        <v>166</v>
      </c>
      <c r="C23" s="181" t="s">
        <v>194</v>
      </c>
      <c r="D23" s="18">
        <v>50.035288</v>
      </c>
      <c r="E23" s="18">
        <v>50.035288</v>
      </c>
      <c r="F23" s="18">
        <v>50.035288</v>
      </c>
      <c r="G23" s="18"/>
      <c r="H23" s="18"/>
      <c r="I23" s="18"/>
      <c r="J23" s="18"/>
      <c r="K23" s="18"/>
      <c r="L23" s="18"/>
      <c r="M23" s="18"/>
      <c r="N23" s="98"/>
      <c r="O23" s="98" t="s">
        <v>187</v>
      </c>
      <c r="P23" s="187" t="s">
        <v>201</v>
      </c>
      <c r="Q23" s="18">
        <v>3.5</v>
      </c>
      <c r="R23" s="18">
        <v>3.5</v>
      </c>
      <c r="S23" s="18">
        <v>3.5</v>
      </c>
      <c r="T23" s="18"/>
      <c r="U23" s="18"/>
      <c r="V23" s="18"/>
      <c r="W23" s="18"/>
      <c r="X23" s="18"/>
      <c r="Y23" s="18"/>
      <c r="Z23" s="18"/>
    </row>
    <row r="24" ht="17.25" customHeight="true" spans="1:26">
      <c r="A24" s="180" t="s">
        <v>202</v>
      </c>
      <c r="B24" s="180"/>
      <c r="C24" s="180" t="s">
        <v>203</v>
      </c>
      <c r="D24" s="18">
        <v>100</v>
      </c>
      <c r="E24" s="18">
        <v>100</v>
      </c>
      <c r="F24" s="18"/>
      <c r="G24" s="18">
        <v>100</v>
      </c>
      <c r="H24" s="18"/>
      <c r="I24" s="18"/>
      <c r="J24" s="18"/>
      <c r="K24" s="18"/>
      <c r="L24" s="18"/>
      <c r="M24" s="18"/>
      <c r="N24" s="98"/>
      <c r="O24" s="98" t="s">
        <v>173</v>
      </c>
      <c r="P24" s="187" t="s">
        <v>204</v>
      </c>
      <c r="Q24" s="18">
        <v>0.3</v>
      </c>
      <c r="R24" s="18">
        <v>0.3</v>
      </c>
      <c r="S24" s="18">
        <v>0.3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181"/>
      <c r="B25" s="181" t="s">
        <v>163</v>
      </c>
      <c r="C25" s="181" t="s">
        <v>205</v>
      </c>
      <c r="D25" s="18">
        <v>100</v>
      </c>
      <c r="E25" s="18">
        <v>100</v>
      </c>
      <c r="F25" s="18"/>
      <c r="G25" s="18">
        <v>100</v>
      </c>
      <c r="H25" s="18"/>
      <c r="I25" s="18"/>
      <c r="J25" s="18"/>
      <c r="K25" s="18"/>
      <c r="L25" s="18"/>
      <c r="M25" s="18"/>
      <c r="N25" s="98"/>
      <c r="O25" s="98" t="s">
        <v>145</v>
      </c>
      <c r="P25" s="187" t="s">
        <v>206</v>
      </c>
      <c r="Q25" s="18">
        <v>60.5</v>
      </c>
      <c r="R25" s="18">
        <v>60.5</v>
      </c>
      <c r="S25" s="18">
        <v>0.5</v>
      </c>
      <c r="T25" s="18">
        <v>60</v>
      </c>
      <c r="U25" s="18"/>
      <c r="V25" s="18"/>
      <c r="W25" s="18"/>
      <c r="X25" s="18"/>
      <c r="Y25" s="18"/>
      <c r="Z25" s="18"/>
    </row>
    <row r="26" ht="17.25" customHeight="true" spans="1:26">
      <c r="A26" s="180" t="s">
        <v>207</v>
      </c>
      <c r="B26" s="180"/>
      <c r="C26" s="180" t="s">
        <v>208</v>
      </c>
      <c r="D26" s="18">
        <v>53.8608</v>
      </c>
      <c r="E26" s="18">
        <v>53.8608</v>
      </c>
      <c r="F26" s="18">
        <v>47.52</v>
      </c>
      <c r="G26" s="18">
        <v>6.3408</v>
      </c>
      <c r="H26" s="18"/>
      <c r="I26" s="18"/>
      <c r="J26" s="18"/>
      <c r="K26" s="18"/>
      <c r="L26" s="18"/>
      <c r="M26" s="18"/>
      <c r="N26" s="98"/>
      <c r="O26" s="98" t="s">
        <v>147</v>
      </c>
      <c r="P26" s="187" t="s">
        <v>209</v>
      </c>
      <c r="Q26" s="18">
        <v>1</v>
      </c>
      <c r="R26" s="18">
        <v>1</v>
      </c>
      <c r="S26" s="18">
        <v>1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181"/>
      <c r="B27" s="181" t="s">
        <v>163</v>
      </c>
      <c r="C27" s="181" t="s">
        <v>210</v>
      </c>
      <c r="D27" s="18">
        <v>53.8608</v>
      </c>
      <c r="E27" s="18">
        <v>53.8608</v>
      </c>
      <c r="F27" s="18">
        <v>47.52</v>
      </c>
      <c r="G27" s="18">
        <v>6.3408</v>
      </c>
      <c r="H27" s="18"/>
      <c r="I27" s="18"/>
      <c r="J27" s="18"/>
      <c r="K27" s="18"/>
      <c r="L27" s="18"/>
      <c r="M27" s="18"/>
      <c r="N27" s="98"/>
      <c r="O27" s="98" t="s">
        <v>148</v>
      </c>
      <c r="P27" s="187" t="s">
        <v>211</v>
      </c>
      <c r="Q27" s="18">
        <v>9.18</v>
      </c>
      <c r="R27" s="18">
        <v>9.18</v>
      </c>
      <c r="S27" s="18">
        <v>0.72</v>
      </c>
      <c r="T27" s="18">
        <v>8.46</v>
      </c>
      <c r="U27" s="18"/>
      <c r="V27" s="18"/>
      <c r="W27" s="18"/>
      <c r="X27" s="18"/>
      <c r="Y27" s="18"/>
      <c r="Z27" s="18"/>
    </row>
    <row r="28" ht="17.25" customHeight="true" spans="1:26">
      <c r="A28" s="181"/>
      <c r="B28" s="181" t="s">
        <v>184</v>
      </c>
      <c r="C28" s="181" t="s">
        <v>212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98"/>
      <c r="O28" s="98" t="s">
        <v>149</v>
      </c>
      <c r="P28" s="187" t="s">
        <v>178</v>
      </c>
      <c r="Q28" s="18">
        <v>0.5</v>
      </c>
      <c r="R28" s="18">
        <v>0.5</v>
      </c>
      <c r="S28" s="18">
        <v>0.5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8"/>
      <c r="O29" s="98" t="s">
        <v>150</v>
      </c>
      <c r="P29" s="187" t="s">
        <v>213</v>
      </c>
      <c r="Q29" s="18">
        <v>0.5</v>
      </c>
      <c r="R29" s="18">
        <v>0.5</v>
      </c>
      <c r="S29" s="18">
        <v>0.5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151</v>
      </c>
      <c r="P30" s="187" t="s">
        <v>188</v>
      </c>
      <c r="Q30" s="18">
        <v>6.5</v>
      </c>
      <c r="R30" s="18">
        <v>6.5</v>
      </c>
      <c r="S30" s="18">
        <v>6.5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152</v>
      </c>
      <c r="P31" s="187" t="s">
        <v>214</v>
      </c>
      <c r="Q31" s="18">
        <v>18</v>
      </c>
      <c r="R31" s="18">
        <v>18</v>
      </c>
      <c r="S31" s="18"/>
      <c r="T31" s="18">
        <v>18</v>
      </c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8"/>
      <c r="O32" s="98" t="s">
        <v>215</v>
      </c>
      <c r="P32" s="187" t="s">
        <v>216</v>
      </c>
      <c r="Q32" s="18">
        <v>801.68</v>
      </c>
      <c r="R32" s="18">
        <v>801.68</v>
      </c>
      <c r="S32" s="18">
        <v>1.68</v>
      </c>
      <c r="T32" s="18">
        <v>800</v>
      </c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8"/>
      <c r="O33" s="98" t="s">
        <v>217</v>
      </c>
      <c r="P33" s="187" t="s">
        <v>185</v>
      </c>
      <c r="Q33" s="18">
        <v>20</v>
      </c>
      <c r="R33" s="18">
        <v>20</v>
      </c>
      <c r="S33" s="18"/>
      <c r="T33" s="18">
        <v>20</v>
      </c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8"/>
      <c r="O34" s="98" t="s">
        <v>218</v>
      </c>
      <c r="P34" s="187" t="s">
        <v>219</v>
      </c>
      <c r="Q34" s="18">
        <v>15.222408</v>
      </c>
      <c r="R34" s="18">
        <v>15.222408</v>
      </c>
      <c r="S34" s="18">
        <v>15.222408</v>
      </c>
      <c r="T34" s="18"/>
      <c r="U34" s="18"/>
      <c r="V34" s="18"/>
      <c r="W34" s="18"/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8"/>
      <c r="O35" s="98" t="s">
        <v>220</v>
      </c>
      <c r="P35" s="187" t="s">
        <v>221</v>
      </c>
      <c r="Q35" s="18">
        <v>29.818807</v>
      </c>
      <c r="R35" s="18">
        <v>29.818807</v>
      </c>
      <c r="S35" s="18">
        <v>29.818807</v>
      </c>
      <c r="T35" s="18"/>
      <c r="U35" s="18"/>
      <c r="V35" s="18"/>
      <c r="W35" s="18"/>
      <c r="X35" s="18"/>
      <c r="Y35" s="18"/>
      <c r="Z35" s="18"/>
    </row>
    <row r="36" ht="17.25" customHeight="true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8"/>
      <c r="O36" s="98" t="s">
        <v>222</v>
      </c>
      <c r="P36" s="187" t="s">
        <v>190</v>
      </c>
      <c r="Q36" s="18">
        <v>13.58</v>
      </c>
      <c r="R36" s="18">
        <v>13.58</v>
      </c>
      <c r="S36" s="18">
        <v>13.58</v>
      </c>
      <c r="T36" s="18"/>
      <c r="U36" s="18"/>
      <c r="V36" s="18"/>
      <c r="W36" s="18"/>
      <c r="X36" s="18"/>
      <c r="Y36" s="18"/>
      <c r="Z36" s="18"/>
    </row>
    <row r="37" ht="17.25" customHeight="true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8"/>
      <c r="O37" s="98" t="s">
        <v>223</v>
      </c>
      <c r="P37" s="187" t="s">
        <v>224</v>
      </c>
      <c r="Q37" s="18">
        <v>77.8</v>
      </c>
      <c r="R37" s="18">
        <v>77.8</v>
      </c>
      <c r="S37" s="18">
        <v>13.26</v>
      </c>
      <c r="T37" s="18">
        <v>64.54</v>
      </c>
      <c r="U37" s="18"/>
      <c r="V37" s="18"/>
      <c r="W37" s="18"/>
      <c r="X37" s="18"/>
      <c r="Y37" s="18"/>
      <c r="Z37" s="18"/>
    </row>
    <row r="38" ht="17.25" customHeight="true" spans="1:2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 t="s">
        <v>225</v>
      </c>
      <c r="O38" s="8"/>
      <c r="P38" s="186" t="s">
        <v>208</v>
      </c>
      <c r="Q38" s="18">
        <v>53.8608</v>
      </c>
      <c r="R38" s="18">
        <v>53.8608</v>
      </c>
      <c r="S38" s="18">
        <v>47.52</v>
      </c>
      <c r="T38" s="18">
        <v>6.3408</v>
      </c>
      <c r="U38" s="18"/>
      <c r="V38" s="18"/>
      <c r="W38" s="18"/>
      <c r="X38" s="18"/>
      <c r="Y38" s="18"/>
      <c r="Z38" s="18"/>
    </row>
    <row r="39" ht="17.25" customHeight="true" spans="1:2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8"/>
      <c r="O39" s="98" t="s">
        <v>166</v>
      </c>
      <c r="P39" s="187" t="s">
        <v>226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7.25" customHeight="true" spans="1:2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8"/>
      <c r="O40" s="98" t="s">
        <v>184</v>
      </c>
      <c r="P40" s="187" t="s">
        <v>227</v>
      </c>
      <c r="Q40" s="18">
        <v>53.8608</v>
      </c>
      <c r="R40" s="18">
        <v>53.8608</v>
      </c>
      <c r="S40" s="18">
        <v>47.52</v>
      </c>
      <c r="T40" s="18">
        <v>6.3408</v>
      </c>
      <c r="U40" s="18"/>
      <c r="V40" s="18"/>
      <c r="W40" s="18"/>
      <c r="X40" s="18"/>
      <c r="Y40" s="18"/>
      <c r="Z40" s="18"/>
    </row>
    <row r="41" ht="17.25" customHeight="true" spans="1:2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 t="s">
        <v>228</v>
      </c>
      <c r="O41" s="8"/>
      <c r="P41" s="186" t="s">
        <v>229</v>
      </c>
      <c r="Q41" s="18">
        <v>857</v>
      </c>
      <c r="R41" s="18">
        <v>857</v>
      </c>
      <c r="S41" s="18"/>
      <c r="T41" s="18">
        <v>857</v>
      </c>
      <c r="U41" s="18"/>
      <c r="V41" s="18"/>
      <c r="W41" s="18"/>
      <c r="X41" s="18"/>
      <c r="Y41" s="18"/>
      <c r="Z41" s="18"/>
    </row>
    <row r="42" ht="17.25" customHeight="true" spans="1:2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8"/>
      <c r="O42" s="98" t="s">
        <v>187</v>
      </c>
      <c r="P42" s="187" t="s">
        <v>195</v>
      </c>
      <c r="Q42" s="18">
        <v>857</v>
      </c>
      <c r="R42" s="18">
        <v>857</v>
      </c>
      <c r="S42" s="18"/>
      <c r="T42" s="18">
        <v>857</v>
      </c>
      <c r="U42" s="18"/>
      <c r="V42" s="18"/>
      <c r="W42" s="18"/>
      <c r="X42" s="18"/>
      <c r="Y42" s="18"/>
      <c r="Z42" s="18"/>
    </row>
    <row r="43" ht="17.25" customHeight="true" spans="1:2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230</v>
      </c>
      <c r="O43" s="8"/>
      <c r="P43" s="186" t="s">
        <v>203</v>
      </c>
      <c r="Q43" s="18">
        <v>100</v>
      </c>
      <c r="R43" s="18">
        <v>100</v>
      </c>
      <c r="S43" s="18"/>
      <c r="T43" s="18">
        <v>100</v>
      </c>
      <c r="U43" s="18"/>
      <c r="V43" s="18"/>
      <c r="W43" s="18"/>
      <c r="X43" s="18"/>
      <c r="Y43" s="18"/>
      <c r="Z43" s="18"/>
    </row>
    <row r="44" ht="17.25" customHeight="true" spans="1:2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8"/>
      <c r="O44" s="98" t="s">
        <v>181</v>
      </c>
      <c r="P44" s="187" t="s">
        <v>205</v>
      </c>
      <c r="Q44" s="18">
        <v>100</v>
      </c>
      <c r="R44" s="18">
        <v>100</v>
      </c>
      <c r="S44" s="18"/>
      <c r="T44" s="18">
        <v>100</v>
      </c>
      <c r="U44" s="18"/>
      <c r="V44" s="18"/>
      <c r="W44" s="18"/>
      <c r="X44" s="18"/>
      <c r="Y44" s="18"/>
      <c r="Z44" s="18"/>
    </row>
    <row r="45" ht="20.25" customHeight="true" spans="1:26">
      <c r="A45" s="182" t="s">
        <v>23</v>
      </c>
      <c r="B45" s="183"/>
      <c r="C45" s="184"/>
      <c r="D45" s="18">
        <v>3624.081388</v>
      </c>
      <c r="E45" s="18">
        <v>3624.081388</v>
      </c>
      <c r="F45" s="18">
        <v>1370.740588</v>
      </c>
      <c r="G45" s="18">
        <v>2253.3408</v>
      </c>
      <c r="H45" s="18"/>
      <c r="I45" s="18"/>
      <c r="J45" s="18"/>
      <c r="K45" s="18"/>
      <c r="L45" s="18"/>
      <c r="M45" s="18"/>
      <c r="N45" s="188" t="s">
        <v>23</v>
      </c>
      <c r="O45" s="188"/>
      <c r="P45" s="188"/>
      <c r="Q45" s="18">
        <v>3624.081388</v>
      </c>
      <c r="R45" s="18">
        <v>3624.081388</v>
      </c>
      <c r="S45" s="18">
        <v>1370.740588</v>
      </c>
      <c r="T45" s="18">
        <v>2253.3408</v>
      </c>
      <c r="U45" s="18"/>
      <c r="V45" s="18"/>
      <c r="W45" s="18"/>
      <c r="X45" s="18"/>
      <c r="Y45" s="18"/>
      <c r="Z45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5:C45"/>
    <mergeCell ref="N45:P45"/>
    <mergeCell ref="D5:D6"/>
    <mergeCell ref="Q5:Q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topLeftCell="B1" workbookViewId="0">
      <selection activeCell="A1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75" customWidth="true"/>
    <col min="4" max="5" width="26.275" customWidth="true"/>
    <col min="6" max="6" width="18.7166666666667" customWidth="true"/>
  </cols>
  <sheetData>
    <row r="1" customHeight="true" spans="1:6">
      <c r="A1" s="168"/>
      <c r="B1" s="168"/>
      <c r="C1" s="69"/>
      <c r="F1" s="172" t="s">
        <v>231</v>
      </c>
    </row>
    <row r="2" ht="25.5" customHeight="true" spans="1:6">
      <c r="A2" s="169" t="s">
        <v>232</v>
      </c>
      <c r="B2" s="169"/>
      <c r="C2" s="169"/>
      <c r="D2" s="169"/>
      <c r="E2" s="169"/>
      <c r="F2" s="169"/>
    </row>
    <row r="3" ht="15.75" customHeight="true" spans="1:6">
      <c r="A3" s="3" t="str">
        <f>"单位名称："&amp;"富源县交通运输局"</f>
        <v>单位名称：富源县交通运输局</v>
      </c>
      <c r="B3" s="168"/>
      <c r="C3" s="69"/>
      <c r="F3" s="269" t="s">
        <v>2</v>
      </c>
    </row>
    <row r="4" ht="19.5" customHeight="true" spans="1:6">
      <c r="A4" s="6" t="s">
        <v>233</v>
      </c>
      <c r="B4" s="16" t="s">
        <v>234</v>
      </c>
      <c r="C4" s="16" t="s">
        <v>235</v>
      </c>
      <c r="D4" s="16"/>
      <c r="E4" s="16"/>
      <c r="F4" s="16" t="s">
        <v>188</v>
      </c>
    </row>
    <row r="5" ht="19.5" customHeight="true" spans="1:6">
      <c r="A5" s="6"/>
      <c r="B5" s="16"/>
      <c r="C5" s="61" t="s">
        <v>31</v>
      </c>
      <c r="D5" s="61" t="s">
        <v>236</v>
      </c>
      <c r="E5" s="61" t="s">
        <v>237</v>
      </c>
      <c r="F5" s="16"/>
    </row>
    <row r="6" ht="18.75" customHeight="true" spans="1:6">
      <c r="A6" s="170">
        <v>1</v>
      </c>
      <c r="B6" s="170">
        <v>2</v>
      </c>
      <c r="C6" s="171">
        <v>3</v>
      </c>
      <c r="D6" s="170">
        <v>4</v>
      </c>
      <c r="E6" s="170">
        <v>5</v>
      </c>
      <c r="F6" s="170">
        <v>6</v>
      </c>
    </row>
    <row r="7" ht="18.75" customHeight="true" spans="1:6">
      <c r="A7" s="18">
        <v>20.08</v>
      </c>
      <c r="B7" s="18"/>
      <c r="C7" s="18">
        <v>13.58</v>
      </c>
      <c r="D7" s="18"/>
      <c r="E7" s="18">
        <v>13.58</v>
      </c>
      <c r="F7" s="18">
        <v>6.5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85"/>
  <sheetViews>
    <sheetView showZeros="0" topLeftCell="S1" workbookViewId="0">
      <selection activeCell="A1" sqref="A1:Z85"/>
    </sheetView>
  </sheetViews>
  <sheetFormatPr defaultColWidth="9.14166666666667" defaultRowHeight="14.25" customHeight="true"/>
  <cols>
    <col min="1" max="1" width="32.85" customWidth="true"/>
    <col min="2" max="2" width="20.7166666666667" customWidth="true"/>
    <col min="3" max="3" width="31.275" customWidth="true"/>
    <col min="4" max="4" width="10.1416666666667" customWidth="true"/>
    <col min="5" max="5" width="17.575" customWidth="true"/>
    <col min="6" max="6" width="10.275" customWidth="true"/>
    <col min="7" max="7" width="23" customWidth="true"/>
    <col min="8" max="8" width="10.7166666666667" customWidth="true"/>
    <col min="9" max="9" width="11" customWidth="true"/>
    <col min="10" max="10" width="15.425" customWidth="true"/>
    <col min="11" max="11" width="10.7166666666667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75" customWidth="true"/>
    <col min="24" max="24" width="12.7166666666667" customWidth="true"/>
    <col min="25" max="26" width="11.1416666666667" customWidth="true"/>
  </cols>
  <sheetData>
    <row r="1" ht="16.5" customHeight="true" spans="2:26">
      <c r="B1" s="148"/>
      <c r="D1" s="149"/>
      <c r="E1" s="149"/>
      <c r="F1" s="149"/>
      <c r="G1" s="149"/>
      <c r="H1" s="158"/>
      <c r="I1" s="158"/>
      <c r="K1" s="158"/>
      <c r="L1" s="158"/>
      <c r="M1" s="158"/>
      <c r="P1" s="158"/>
      <c r="T1" s="158"/>
      <c r="X1" s="148"/>
      <c r="Z1" s="53" t="s">
        <v>238</v>
      </c>
    </row>
    <row r="2" ht="26.25" customHeight="true" spans="1:26">
      <c r="A2" s="52" t="s">
        <v>239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"单位名称："&amp;"富源县交通运输局"</f>
        <v>单位名称：富源县交通运输局</v>
      </c>
      <c r="B3" s="150"/>
      <c r="C3" s="150"/>
      <c r="D3" s="150"/>
      <c r="E3" s="150"/>
      <c r="F3" s="150"/>
      <c r="G3" s="150"/>
      <c r="H3" s="159"/>
      <c r="I3" s="159"/>
      <c r="J3" s="14"/>
      <c r="K3" s="159"/>
      <c r="L3" s="159"/>
      <c r="M3" s="159"/>
      <c r="N3" s="14"/>
      <c r="O3" s="14"/>
      <c r="P3" s="159"/>
      <c r="Q3" s="14"/>
      <c r="R3" s="14"/>
      <c r="S3" s="14"/>
      <c r="T3" s="159"/>
      <c r="X3" s="148"/>
      <c r="Z3" s="270" t="s">
        <v>2</v>
      </c>
    </row>
    <row r="4" ht="18" customHeight="true" spans="1:26">
      <c r="A4" s="151" t="s">
        <v>240</v>
      </c>
      <c r="B4" s="151" t="s">
        <v>241</v>
      </c>
      <c r="C4" s="151" t="s">
        <v>242</v>
      </c>
      <c r="D4" s="151" t="s">
        <v>243</v>
      </c>
      <c r="E4" s="151" t="s">
        <v>244</v>
      </c>
      <c r="F4" s="151" t="s">
        <v>245</v>
      </c>
      <c r="G4" s="151" t="s">
        <v>246</v>
      </c>
      <c r="H4" s="65" t="s">
        <v>247</v>
      </c>
      <c r="I4" s="65" t="s">
        <v>247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3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2"/>
      <c r="B5" s="153"/>
      <c r="C5" s="152"/>
      <c r="D5" s="152"/>
      <c r="E5" s="152"/>
      <c r="F5" s="152"/>
      <c r="G5" s="152"/>
      <c r="H5" s="65" t="s">
        <v>248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249</v>
      </c>
      <c r="R5" s="16"/>
      <c r="S5" s="16"/>
      <c r="T5" s="151" t="s">
        <v>35</v>
      </c>
      <c r="U5" s="65" t="s">
        <v>36</v>
      </c>
      <c r="V5" s="163" t="s">
        <v>37</v>
      </c>
      <c r="W5" s="65" t="s">
        <v>36</v>
      </c>
      <c r="X5" s="163" t="s">
        <v>39</v>
      </c>
      <c r="Y5" s="163" t="s">
        <v>40</v>
      </c>
      <c r="Z5" s="161" t="s">
        <v>41</v>
      </c>
    </row>
    <row r="6" customHeight="true" spans="1:26">
      <c r="A6" s="154"/>
      <c r="B6" s="154"/>
      <c r="C6" s="154"/>
      <c r="D6" s="154"/>
      <c r="E6" s="154"/>
      <c r="F6" s="154"/>
      <c r="G6" s="154"/>
      <c r="H6" s="154"/>
      <c r="I6" s="160" t="s">
        <v>250</v>
      </c>
      <c r="J6" s="161" t="s">
        <v>251</v>
      </c>
      <c r="K6" s="151" t="s">
        <v>252</v>
      </c>
      <c r="L6" s="151" t="s">
        <v>253</v>
      </c>
      <c r="M6" s="151" t="s">
        <v>254</v>
      </c>
      <c r="N6" s="151" t="s">
        <v>255</v>
      </c>
      <c r="O6" s="151" t="s">
        <v>33</v>
      </c>
      <c r="P6" s="151" t="s">
        <v>34</v>
      </c>
      <c r="Q6" s="151" t="s">
        <v>32</v>
      </c>
      <c r="R6" s="151" t="s">
        <v>33</v>
      </c>
      <c r="S6" s="151" t="s">
        <v>34</v>
      </c>
      <c r="T6" s="154"/>
      <c r="U6" s="151" t="s">
        <v>31</v>
      </c>
      <c r="V6" s="151" t="s">
        <v>37</v>
      </c>
      <c r="W6" s="151" t="s">
        <v>256</v>
      </c>
      <c r="X6" s="151" t="s">
        <v>39</v>
      </c>
      <c r="Y6" s="151" t="s">
        <v>40</v>
      </c>
      <c r="Z6" s="151" t="s">
        <v>41</v>
      </c>
    </row>
    <row r="7" ht="37.5" customHeight="true" spans="1:26">
      <c r="A7" s="155"/>
      <c r="B7" s="155"/>
      <c r="C7" s="155"/>
      <c r="D7" s="155"/>
      <c r="E7" s="155"/>
      <c r="F7" s="155"/>
      <c r="G7" s="155"/>
      <c r="H7" s="155"/>
      <c r="I7" s="51" t="s">
        <v>31</v>
      </c>
      <c r="J7" s="51" t="s">
        <v>257</v>
      </c>
      <c r="K7" s="162" t="s">
        <v>251</v>
      </c>
      <c r="L7" s="162" t="s">
        <v>253</v>
      </c>
      <c r="M7" s="162" t="s">
        <v>254</v>
      </c>
      <c r="N7" s="162" t="s">
        <v>255</v>
      </c>
      <c r="O7" s="162" t="s">
        <v>255</v>
      </c>
      <c r="P7" s="162" t="s">
        <v>255</v>
      </c>
      <c r="Q7" s="162" t="s">
        <v>253</v>
      </c>
      <c r="R7" s="162" t="s">
        <v>254</v>
      </c>
      <c r="S7" s="162" t="s">
        <v>255</v>
      </c>
      <c r="T7" s="162" t="s">
        <v>35</v>
      </c>
      <c r="U7" s="162" t="s">
        <v>31</v>
      </c>
      <c r="V7" s="162" t="s">
        <v>37</v>
      </c>
      <c r="W7" s="162" t="s">
        <v>256</v>
      </c>
      <c r="X7" s="162" t="s">
        <v>39</v>
      </c>
      <c r="Y7" s="162" t="s">
        <v>40</v>
      </c>
      <c r="Z7" s="162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4">
        <v>26</v>
      </c>
    </row>
    <row r="9" ht="21" customHeight="true" spans="1:26">
      <c r="A9" s="8" t="s">
        <v>43</v>
      </c>
      <c r="B9" s="156"/>
      <c r="C9" s="156"/>
      <c r="D9" s="156"/>
      <c r="E9" s="156"/>
      <c r="F9" s="156"/>
      <c r="G9" s="156"/>
      <c r="H9" s="18">
        <v>1370.740588</v>
      </c>
      <c r="I9" s="18">
        <v>1370.740588</v>
      </c>
      <c r="J9" s="18"/>
      <c r="K9" s="18"/>
      <c r="L9" s="18"/>
      <c r="M9" s="18"/>
      <c r="N9" s="18">
        <v>1370.740588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566.245178</v>
      </c>
      <c r="I10" s="18">
        <v>566.245178</v>
      </c>
      <c r="J10" s="18"/>
      <c r="K10" s="18"/>
      <c r="L10" s="18"/>
      <c r="M10" s="18"/>
      <c r="N10" s="18">
        <v>566.245178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2" spans="1:26">
      <c r="A11" s="157" t="s">
        <v>43</v>
      </c>
      <c r="B11" s="8" t="s">
        <v>258</v>
      </c>
      <c r="C11" s="8" t="s">
        <v>259</v>
      </c>
      <c r="D11" s="8" t="s">
        <v>92</v>
      </c>
      <c r="E11" s="8" t="s">
        <v>93</v>
      </c>
      <c r="F11" s="8" t="s">
        <v>260</v>
      </c>
      <c r="G11" s="8" t="s">
        <v>165</v>
      </c>
      <c r="H11" s="18">
        <v>66.9912</v>
      </c>
      <c r="I11" s="18">
        <v>66.9912</v>
      </c>
      <c r="J11" s="18"/>
      <c r="K11" s="18"/>
      <c r="L11" s="18"/>
      <c r="M11" s="18"/>
      <c r="N11" s="18">
        <v>66.9912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2" spans="1:26">
      <c r="A12" s="157" t="s">
        <v>43</v>
      </c>
      <c r="B12" s="8" t="s">
        <v>261</v>
      </c>
      <c r="C12" s="8" t="s">
        <v>262</v>
      </c>
      <c r="D12" s="8" t="s">
        <v>98</v>
      </c>
      <c r="E12" s="8" t="s">
        <v>99</v>
      </c>
      <c r="F12" s="8" t="s">
        <v>260</v>
      </c>
      <c r="G12" s="8" t="s">
        <v>165</v>
      </c>
      <c r="H12" s="18">
        <v>59.4768</v>
      </c>
      <c r="I12" s="18">
        <v>59.4768</v>
      </c>
      <c r="J12" s="18"/>
      <c r="K12" s="18"/>
      <c r="L12" s="18"/>
      <c r="M12" s="18"/>
      <c r="N12" s="18">
        <v>59.4768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2" spans="1:26">
      <c r="A13" s="157" t="s">
        <v>43</v>
      </c>
      <c r="B13" s="8" t="s">
        <v>258</v>
      </c>
      <c r="C13" s="8" t="s">
        <v>259</v>
      </c>
      <c r="D13" s="8" t="s">
        <v>92</v>
      </c>
      <c r="E13" s="8" t="s">
        <v>93</v>
      </c>
      <c r="F13" s="8" t="s">
        <v>260</v>
      </c>
      <c r="G13" s="8" t="s">
        <v>165</v>
      </c>
      <c r="H13" s="18">
        <v>6.69912</v>
      </c>
      <c r="I13" s="18">
        <v>6.69912</v>
      </c>
      <c r="J13" s="18"/>
      <c r="K13" s="18"/>
      <c r="L13" s="18"/>
      <c r="M13" s="18"/>
      <c r="N13" s="18">
        <v>6.69912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2" spans="1:26">
      <c r="A14" s="157" t="s">
        <v>43</v>
      </c>
      <c r="B14" s="8" t="s">
        <v>261</v>
      </c>
      <c r="C14" s="8" t="s">
        <v>262</v>
      </c>
      <c r="D14" s="8" t="s">
        <v>98</v>
      </c>
      <c r="E14" s="8" t="s">
        <v>99</v>
      </c>
      <c r="F14" s="8" t="s">
        <v>260</v>
      </c>
      <c r="G14" s="8" t="s">
        <v>165</v>
      </c>
      <c r="H14" s="18">
        <v>5.94768</v>
      </c>
      <c r="I14" s="18">
        <v>5.94768</v>
      </c>
      <c r="J14" s="18"/>
      <c r="K14" s="18"/>
      <c r="L14" s="18"/>
      <c r="M14" s="18"/>
      <c r="N14" s="18">
        <v>5.94768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2" spans="1:26">
      <c r="A15" s="157" t="s">
        <v>43</v>
      </c>
      <c r="B15" s="8" t="s">
        <v>258</v>
      </c>
      <c r="C15" s="8" t="s">
        <v>259</v>
      </c>
      <c r="D15" s="8" t="s">
        <v>92</v>
      </c>
      <c r="E15" s="8" t="s">
        <v>93</v>
      </c>
      <c r="F15" s="8" t="s">
        <v>263</v>
      </c>
      <c r="G15" s="8" t="s">
        <v>168</v>
      </c>
      <c r="H15" s="18">
        <v>84.0792</v>
      </c>
      <c r="I15" s="18">
        <v>84.0792</v>
      </c>
      <c r="J15" s="18"/>
      <c r="K15" s="18"/>
      <c r="L15" s="18"/>
      <c r="M15" s="18"/>
      <c r="N15" s="18">
        <v>84.0792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2" spans="1:26">
      <c r="A16" s="157" t="s">
        <v>43</v>
      </c>
      <c r="B16" s="8" t="s">
        <v>261</v>
      </c>
      <c r="C16" s="8" t="s">
        <v>262</v>
      </c>
      <c r="D16" s="8" t="s">
        <v>98</v>
      </c>
      <c r="E16" s="8" t="s">
        <v>99</v>
      </c>
      <c r="F16" s="8" t="s">
        <v>263</v>
      </c>
      <c r="G16" s="8" t="s">
        <v>168</v>
      </c>
      <c r="H16" s="18">
        <v>11.628</v>
      </c>
      <c r="I16" s="18">
        <v>11.628</v>
      </c>
      <c r="J16" s="18"/>
      <c r="K16" s="18"/>
      <c r="L16" s="18"/>
      <c r="M16" s="18"/>
      <c r="N16" s="18">
        <v>11.628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2" spans="1:26">
      <c r="A17" s="157" t="s">
        <v>43</v>
      </c>
      <c r="B17" s="8" t="s">
        <v>258</v>
      </c>
      <c r="C17" s="8" t="s">
        <v>259</v>
      </c>
      <c r="D17" s="8" t="s">
        <v>92</v>
      </c>
      <c r="E17" s="8" t="s">
        <v>93</v>
      </c>
      <c r="F17" s="8" t="s">
        <v>263</v>
      </c>
      <c r="G17" s="8" t="s">
        <v>168</v>
      </c>
      <c r="H17" s="18">
        <v>17.07</v>
      </c>
      <c r="I17" s="18">
        <v>17.07</v>
      </c>
      <c r="J17" s="18"/>
      <c r="K17" s="18"/>
      <c r="L17" s="18"/>
      <c r="M17" s="18"/>
      <c r="N17" s="18">
        <v>17.07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2" spans="1:26">
      <c r="A18" s="157" t="s">
        <v>43</v>
      </c>
      <c r="B18" s="8" t="s">
        <v>258</v>
      </c>
      <c r="C18" s="8" t="s">
        <v>259</v>
      </c>
      <c r="D18" s="8" t="s">
        <v>92</v>
      </c>
      <c r="E18" s="8" t="s">
        <v>93</v>
      </c>
      <c r="F18" s="8" t="s">
        <v>264</v>
      </c>
      <c r="G18" s="8" t="s">
        <v>170</v>
      </c>
      <c r="H18" s="18">
        <v>5.5826</v>
      </c>
      <c r="I18" s="18">
        <v>5.5826</v>
      </c>
      <c r="J18" s="18"/>
      <c r="K18" s="18"/>
      <c r="L18" s="18"/>
      <c r="M18" s="18"/>
      <c r="N18" s="18">
        <v>5.5826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2" spans="1:26">
      <c r="A19" s="157" t="s">
        <v>43</v>
      </c>
      <c r="B19" s="8" t="s">
        <v>258</v>
      </c>
      <c r="C19" s="8" t="s">
        <v>259</v>
      </c>
      <c r="D19" s="8" t="s">
        <v>92</v>
      </c>
      <c r="E19" s="8" t="s">
        <v>93</v>
      </c>
      <c r="F19" s="8" t="s">
        <v>264</v>
      </c>
      <c r="G19" s="8" t="s">
        <v>170</v>
      </c>
      <c r="H19" s="18">
        <v>0.6</v>
      </c>
      <c r="I19" s="18">
        <v>0.6</v>
      </c>
      <c r="J19" s="18"/>
      <c r="K19" s="18"/>
      <c r="L19" s="18"/>
      <c r="M19" s="18"/>
      <c r="N19" s="18">
        <v>0.6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2" spans="1:26">
      <c r="A20" s="157" t="s">
        <v>43</v>
      </c>
      <c r="B20" s="8" t="s">
        <v>265</v>
      </c>
      <c r="C20" s="8" t="s">
        <v>266</v>
      </c>
      <c r="D20" s="8" t="s">
        <v>92</v>
      </c>
      <c r="E20" s="8" t="s">
        <v>93</v>
      </c>
      <c r="F20" s="8" t="s">
        <v>263</v>
      </c>
      <c r="G20" s="8" t="s">
        <v>168</v>
      </c>
      <c r="H20" s="18">
        <v>11.3808</v>
      </c>
      <c r="I20" s="18">
        <v>11.3808</v>
      </c>
      <c r="J20" s="18"/>
      <c r="K20" s="18"/>
      <c r="L20" s="18"/>
      <c r="M20" s="18"/>
      <c r="N20" s="18">
        <v>11.3808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2" spans="1:26">
      <c r="A21" s="157" t="s">
        <v>43</v>
      </c>
      <c r="B21" s="8" t="s">
        <v>261</v>
      </c>
      <c r="C21" s="8" t="s">
        <v>262</v>
      </c>
      <c r="D21" s="8" t="s">
        <v>98</v>
      </c>
      <c r="E21" s="8" t="s">
        <v>99</v>
      </c>
      <c r="F21" s="8" t="s">
        <v>267</v>
      </c>
      <c r="G21" s="8" t="s">
        <v>174</v>
      </c>
      <c r="H21" s="18">
        <v>0.3</v>
      </c>
      <c r="I21" s="18">
        <v>0.3</v>
      </c>
      <c r="J21" s="18"/>
      <c r="K21" s="18"/>
      <c r="L21" s="18"/>
      <c r="M21" s="18"/>
      <c r="N21" s="18">
        <v>0.3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2" spans="1:26">
      <c r="A22" s="157" t="s">
        <v>43</v>
      </c>
      <c r="B22" s="8" t="s">
        <v>261</v>
      </c>
      <c r="C22" s="8" t="s">
        <v>262</v>
      </c>
      <c r="D22" s="8" t="s">
        <v>98</v>
      </c>
      <c r="E22" s="8" t="s">
        <v>99</v>
      </c>
      <c r="F22" s="8" t="s">
        <v>267</v>
      </c>
      <c r="G22" s="8" t="s">
        <v>174</v>
      </c>
      <c r="H22" s="18">
        <v>4.9564</v>
      </c>
      <c r="I22" s="18">
        <v>4.9564</v>
      </c>
      <c r="J22" s="18"/>
      <c r="K22" s="18"/>
      <c r="L22" s="18"/>
      <c r="M22" s="18"/>
      <c r="N22" s="18">
        <v>4.9564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2" spans="1:26">
      <c r="A23" s="157" t="s">
        <v>43</v>
      </c>
      <c r="B23" s="8" t="s">
        <v>261</v>
      </c>
      <c r="C23" s="8" t="s">
        <v>262</v>
      </c>
      <c r="D23" s="8" t="s">
        <v>98</v>
      </c>
      <c r="E23" s="8" t="s">
        <v>99</v>
      </c>
      <c r="F23" s="8" t="s">
        <v>267</v>
      </c>
      <c r="G23" s="8" t="s">
        <v>174</v>
      </c>
      <c r="H23" s="18">
        <v>37.032</v>
      </c>
      <c r="I23" s="18">
        <v>37.032</v>
      </c>
      <c r="J23" s="18"/>
      <c r="K23" s="18"/>
      <c r="L23" s="18"/>
      <c r="M23" s="18"/>
      <c r="N23" s="18">
        <v>37.032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2" spans="1:26">
      <c r="A24" s="157" t="s">
        <v>43</v>
      </c>
      <c r="B24" s="8" t="s">
        <v>261</v>
      </c>
      <c r="C24" s="8" t="s">
        <v>262</v>
      </c>
      <c r="D24" s="8" t="s">
        <v>98</v>
      </c>
      <c r="E24" s="8" t="s">
        <v>99</v>
      </c>
      <c r="F24" s="8" t="s">
        <v>267</v>
      </c>
      <c r="G24" s="8" t="s">
        <v>174</v>
      </c>
      <c r="H24" s="18">
        <v>22.692</v>
      </c>
      <c r="I24" s="18">
        <v>22.692</v>
      </c>
      <c r="J24" s="18"/>
      <c r="K24" s="18"/>
      <c r="L24" s="18"/>
      <c r="M24" s="18"/>
      <c r="N24" s="18">
        <v>22.692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2" spans="1:26">
      <c r="A25" s="157" t="s">
        <v>43</v>
      </c>
      <c r="B25" s="8" t="s">
        <v>268</v>
      </c>
      <c r="C25" s="8" t="s">
        <v>269</v>
      </c>
      <c r="D25" s="8" t="s">
        <v>98</v>
      </c>
      <c r="E25" s="8" t="s">
        <v>99</v>
      </c>
      <c r="F25" s="8" t="s">
        <v>267</v>
      </c>
      <c r="G25" s="8" t="s">
        <v>174</v>
      </c>
      <c r="H25" s="18">
        <v>10.08</v>
      </c>
      <c r="I25" s="18">
        <v>10.08</v>
      </c>
      <c r="J25" s="18"/>
      <c r="K25" s="18"/>
      <c r="L25" s="18"/>
      <c r="M25" s="18"/>
      <c r="N25" s="18">
        <v>10.08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2" spans="1:26">
      <c r="A26" s="157" t="s">
        <v>43</v>
      </c>
      <c r="B26" s="8" t="s">
        <v>270</v>
      </c>
      <c r="C26" s="8" t="s">
        <v>271</v>
      </c>
      <c r="D26" s="8" t="s">
        <v>68</v>
      </c>
      <c r="E26" s="8" t="s">
        <v>69</v>
      </c>
      <c r="F26" s="8" t="s">
        <v>272</v>
      </c>
      <c r="G26" s="8" t="s">
        <v>177</v>
      </c>
      <c r="H26" s="18">
        <v>51.849312</v>
      </c>
      <c r="I26" s="18">
        <v>51.849312</v>
      </c>
      <c r="J26" s="18"/>
      <c r="K26" s="18"/>
      <c r="L26" s="18"/>
      <c r="M26" s="18"/>
      <c r="N26" s="18">
        <v>51.849312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2" spans="1:26">
      <c r="A27" s="157" t="s">
        <v>43</v>
      </c>
      <c r="B27" s="8" t="s">
        <v>273</v>
      </c>
      <c r="C27" s="8" t="s">
        <v>274</v>
      </c>
      <c r="D27" s="8" t="s">
        <v>70</v>
      </c>
      <c r="E27" s="8" t="s">
        <v>71</v>
      </c>
      <c r="F27" s="8" t="s">
        <v>275</v>
      </c>
      <c r="G27" s="8" t="s">
        <v>180</v>
      </c>
      <c r="H27" s="18">
        <v>16</v>
      </c>
      <c r="I27" s="18">
        <v>16</v>
      </c>
      <c r="J27" s="18"/>
      <c r="K27" s="18"/>
      <c r="L27" s="18"/>
      <c r="M27" s="18"/>
      <c r="N27" s="18">
        <v>16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2" spans="1:26">
      <c r="A28" s="157" t="s">
        <v>43</v>
      </c>
      <c r="B28" s="8" t="s">
        <v>276</v>
      </c>
      <c r="C28" s="8" t="s">
        <v>277</v>
      </c>
      <c r="D28" s="8" t="s">
        <v>80</v>
      </c>
      <c r="E28" s="8" t="s">
        <v>81</v>
      </c>
      <c r="F28" s="8" t="s">
        <v>278</v>
      </c>
      <c r="G28" s="8" t="s">
        <v>183</v>
      </c>
      <c r="H28" s="18">
        <v>10.234027</v>
      </c>
      <c r="I28" s="18">
        <v>10.234027</v>
      </c>
      <c r="J28" s="18"/>
      <c r="K28" s="18"/>
      <c r="L28" s="18"/>
      <c r="M28" s="18"/>
      <c r="N28" s="18">
        <v>10.234027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2" spans="1:26">
      <c r="A29" s="157" t="s">
        <v>43</v>
      </c>
      <c r="B29" s="8" t="s">
        <v>276</v>
      </c>
      <c r="C29" s="8" t="s">
        <v>277</v>
      </c>
      <c r="D29" s="8" t="s">
        <v>82</v>
      </c>
      <c r="E29" s="8" t="s">
        <v>83</v>
      </c>
      <c r="F29" s="8" t="s">
        <v>278</v>
      </c>
      <c r="G29" s="8" t="s">
        <v>183</v>
      </c>
      <c r="H29" s="18">
        <v>8.896358</v>
      </c>
      <c r="I29" s="18">
        <v>8.896358</v>
      </c>
      <c r="J29" s="18"/>
      <c r="K29" s="18"/>
      <c r="L29" s="18"/>
      <c r="M29" s="18"/>
      <c r="N29" s="18">
        <v>8.896358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2" spans="1:26">
      <c r="A30" s="157" t="s">
        <v>43</v>
      </c>
      <c r="B30" s="8" t="s">
        <v>279</v>
      </c>
      <c r="C30" s="8" t="s">
        <v>186</v>
      </c>
      <c r="D30" s="8" t="s">
        <v>84</v>
      </c>
      <c r="E30" s="8" t="s">
        <v>85</v>
      </c>
      <c r="F30" s="8" t="s">
        <v>280</v>
      </c>
      <c r="G30" s="8" t="s">
        <v>186</v>
      </c>
      <c r="H30" s="18">
        <v>11.050344</v>
      </c>
      <c r="I30" s="18">
        <v>11.050344</v>
      </c>
      <c r="J30" s="18"/>
      <c r="K30" s="18"/>
      <c r="L30" s="18"/>
      <c r="M30" s="18"/>
      <c r="N30" s="18">
        <v>11.050344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2" spans="1:26">
      <c r="A31" s="157" t="s">
        <v>43</v>
      </c>
      <c r="B31" s="8" t="s">
        <v>281</v>
      </c>
      <c r="C31" s="8" t="s">
        <v>282</v>
      </c>
      <c r="D31" s="8" t="s">
        <v>84</v>
      </c>
      <c r="E31" s="8" t="s">
        <v>85</v>
      </c>
      <c r="F31" s="8" t="s">
        <v>280</v>
      </c>
      <c r="G31" s="8" t="s">
        <v>186</v>
      </c>
      <c r="H31" s="18">
        <v>6.314225</v>
      </c>
      <c r="I31" s="18">
        <v>6.314225</v>
      </c>
      <c r="J31" s="18"/>
      <c r="K31" s="18"/>
      <c r="L31" s="18"/>
      <c r="M31" s="18"/>
      <c r="N31" s="18">
        <v>6.314225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2" spans="1:26">
      <c r="A32" s="157" t="s">
        <v>43</v>
      </c>
      <c r="B32" s="8" t="s">
        <v>283</v>
      </c>
      <c r="C32" s="8" t="s">
        <v>284</v>
      </c>
      <c r="D32" s="8" t="s">
        <v>86</v>
      </c>
      <c r="E32" s="8" t="s">
        <v>87</v>
      </c>
      <c r="F32" s="8" t="s">
        <v>285</v>
      </c>
      <c r="G32" s="8" t="s">
        <v>189</v>
      </c>
      <c r="H32" s="18">
        <v>1.125317</v>
      </c>
      <c r="I32" s="18">
        <v>1.125317</v>
      </c>
      <c r="J32" s="18"/>
      <c r="K32" s="18"/>
      <c r="L32" s="18"/>
      <c r="M32" s="18"/>
      <c r="N32" s="18">
        <v>1.125317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2" spans="1:26">
      <c r="A33" s="157" t="s">
        <v>43</v>
      </c>
      <c r="B33" s="8" t="s">
        <v>286</v>
      </c>
      <c r="C33" s="8" t="s">
        <v>287</v>
      </c>
      <c r="D33" s="8" t="s">
        <v>86</v>
      </c>
      <c r="E33" s="8" t="s">
        <v>87</v>
      </c>
      <c r="F33" s="8" t="s">
        <v>285</v>
      </c>
      <c r="G33" s="8" t="s">
        <v>189</v>
      </c>
      <c r="H33" s="18">
        <v>1.227816</v>
      </c>
      <c r="I33" s="18">
        <v>1.227816</v>
      </c>
      <c r="J33" s="18"/>
      <c r="K33" s="18"/>
      <c r="L33" s="18"/>
      <c r="M33" s="18"/>
      <c r="N33" s="18">
        <v>1.227816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2" spans="1:26">
      <c r="A34" s="157" t="s">
        <v>43</v>
      </c>
      <c r="B34" s="8" t="s">
        <v>288</v>
      </c>
      <c r="C34" s="8" t="s">
        <v>111</v>
      </c>
      <c r="D34" s="8" t="s">
        <v>110</v>
      </c>
      <c r="E34" s="8" t="s">
        <v>111</v>
      </c>
      <c r="F34" s="8" t="s">
        <v>289</v>
      </c>
      <c r="G34" s="8" t="s">
        <v>111</v>
      </c>
      <c r="H34" s="18">
        <v>37.316052</v>
      </c>
      <c r="I34" s="18">
        <v>37.316052</v>
      </c>
      <c r="J34" s="18"/>
      <c r="K34" s="18"/>
      <c r="L34" s="18"/>
      <c r="M34" s="18"/>
      <c r="N34" s="18">
        <v>37.316052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2" spans="1:26">
      <c r="A35" s="157" t="s">
        <v>43</v>
      </c>
      <c r="B35" s="8" t="s">
        <v>290</v>
      </c>
      <c r="C35" s="8" t="s">
        <v>291</v>
      </c>
      <c r="D35" s="8" t="s">
        <v>92</v>
      </c>
      <c r="E35" s="8" t="s">
        <v>93</v>
      </c>
      <c r="F35" s="8" t="s">
        <v>292</v>
      </c>
      <c r="G35" s="8" t="s">
        <v>188</v>
      </c>
      <c r="H35" s="18">
        <v>3.8</v>
      </c>
      <c r="I35" s="18">
        <v>3.8</v>
      </c>
      <c r="J35" s="18"/>
      <c r="K35" s="18"/>
      <c r="L35" s="18"/>
      <c r="M35" s="18"/>
      <c r="N35" s="18">
        <v>3.8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2" spans="1:26">
      <c r="A36" s="157" t="s">
        <v>43</v>
      </c>
      <c r="B36" s="8" t="s">
        <v>293</v>
      </c>
      <c r="C36" s="8" t="s">
        <v>294</v>
      </c>
      <c r="D36" s="8" t="s">
        <v>92</v>
      </c>
      <c r="E36" s="8" t="s">
        <v>93</v>
      </c>
      <c r="F36" s="8" t="s">
        <v>295</v>
      </c>
      <c r="G36" s="8" t="s">
        <v>211</v>
      </c>
      <c r="H36" s="18">
        <v>0.72</v>
      </c>
      <c r="I36" s="18">
        <v>0.72</v>
      </c>
      <c r="J36" s="18"/>
      <c r="K36" s="18"/>
      <c r="L36" s="18"/>
      <c r="M36" s="18"/>
      <c r="N36" s="18">
        <v>0.72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2" spans="1:26">
      <c r="A37" s="157" t="s">
        <v>43</v>
      </c>
      <c r="B37" s="8" t="s">
        <v>293</v>
      </c>
      <c r="C37" s="8" t="s">
        <v>294</v>
      </c>
      <c r="D37" s="8" t="s">
        <v>92</v>
      </c>
      <c r="E37" s="8" t="s">
        <v>93</v>
      </c>
      <c r="F37" s="8" t="s">
        <v>296</v>
      </c>
      <c r="G37" s="8" t="s">
        <v>196</v>
      </c>
      <c r="H37" s="18">
        <v>2.23</v>
      </c>
      <c r="I37" s="18">
        <v>2.23</v>
      </c>
      <c r="J37" s="18"/>
      <c r="K37" s="18"/>
      <c r="L37" s="18"/>
      <c r="M37" s="18"/>
      <c r="N37" s="18">
        <v>2.23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2" spans="1:26">
      <c r="A38" s="157" t="s">
        <v>43</v>
      </c>
      <c r="B38" s="8" t="s">
        <v>293</v>
      </c>
      <c r="C38" s="8" t="s">
        <v>294</v>
      </c>
      <c r="D38" s="8" t="s">
        <v>98</v>
      </c>
      <c r="E38" s="8" t="s">
        <v>99</v>
      </c>
      <c r="F38" s="8" t="s">
        <v>297</v>
      </c>
      <c r="G38" s="8" t="s">
        <v>206</v>
      </c>
      <c r="H38" s="18">
        <v>0.5</v>
      </c>
      <c r="I38" s="18">
        <v>0.5</v>
      </c>
      <c r="J38" s="18"/>
      <c r="K38" s="18"/>
      <c r="L38" s="18"/>
      <c r="M38" s="18"/>
      <c r="N38" s="18">
        <v>0.5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2" spans="1:26">
      <c r="A39" s="157" t="s">
        <v>43</v>
      </c>
      <c r="B39" s="8" t="s">
        <v>293</v>
      </c>
      <c r="C39" s="8" t="s">
        <v>294</v>
      </c>
      <c r="D39" s="8" t="s">
        <v>98</v>
      </c>
      <c r="E39" s="8" t="s">
        <v>99</v>
      </c>
      <c r="F39" s="8" t="s">
        <v>298</v>
      </c>
      <c r="G39" s="8" t="s">
        <v>221</v>
      </c>
      <c r="H39" s="18">
        <v>1.1</v>
      </c>
      <c r="I39" s="18">
        <v>1.1</v>
      </c>
      <c r="J39" s="18"/>
      <c r="K39" s="18"/>
      <c r="L39" s="18"/>
      <c r="M39" s="18"/>
      <c r="N39" s="18">
        <v>1.1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2" spans="1:26">
      <c r="A40" s="157" t="s">
        <v>43</v>
      </c>
      <c r="B40" s="8" t="s">
        <v>293</v>
      </c>
      <c r="C40" s="8" t="s">
        <v>294</v>
      </c>
      <c r="D40" s="8" t="s">
        <v>98</v>
      </c>
      <c r="E40" s="8" t="s">
        <v>99</v>
      </c>
      <c r="F40" s="8" t="s">
        <v>299</v>
      </c>
      <c r="G40" s="8" t="s">
        <v>178</v>
      </c>
      <c r="H40" s="18">
        <v>0.5</v>
      </c>
      <c r="I40" s="18">
        <v>0.5</v>
      </c>
      <c r="J40" s="18"/>
      <c r="K40" s="18"/>
      <c r="L40" s="18"/>
      <c r="M40" s="18"/>
      <c r="N40" s="18">
        <v>0.5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2" spans="1:26">
      <c r="A41" s="157" t="s">
        <v>43</v>
      </c>
      <c r="B41" s="8" t="s">
        <v>293</v>
      </c>
      <c r="C41" s="8" t="s">
        <v>294</v>
      </c>
      <c r="D41" s="8" t="s">
        <v>98</v>
      </c>
      <c r="E41" s="8" t="s">
        <v>99</v>
      </c>
      <c r="F41" s="8" t="s">
        <v>296</v>
      </c>
      <c r="G41" s="8" t="s">
        <v>196</v>
      </c>
      <c r="H41" s="18">
        <v>4.2</v>
      </c>
      <c r="I41" s="18">
        <v>4.2</v>
      </c>
      <c r="J41" s="18"/>
      <c r="K41" s="18"/>
      <c r="L41" s="18"/>
      <c r="M41" s="18"/>
      <c r="N41" s="18">
        <v>4.2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2" spans="1:26">
      <c r="A42" s="157" t="s">
        <v>43</v>
      </c>
      <c r="B42" s="8" t="s">
        <v>293</v>
      </c>
      <c r="C42" s="8" t="s">
        <v>294</v>
      </c>
      <c r="D42" s="8" t="s">
        <v>64</v>
      </c>
      <c r="E42" s="8" t="s">
        <v>65</v>
      </c>
      <c r="F42" s="8" t="s">
        <v>296</v>
      </c>
      <c r="G42" s="8" t="s">
        <v>196</v>
      </c>
      <c r="H42" s="18">
        <v>0.96</v>
      </c>
      <c r="I42" s="18">
        <v>0.96</v>
      </c>
      <c r="J42" s="18"/>
      <c r="K42" s="18"/>
      <c r="L42" s="18"/>
      <c r="M42" s="18"/>
      <c r="N42" s="18">
        <v>0.96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2" spans="1:26">
      <c r="A43" s="157" t="s">
        <v>43</v>
      </c>
      <c r="B43" s="8" t="s">
        <v>300</v>
      </c>
      <c r="C43" s="8" t="s">
        <v>219</v>
      </c>
      <c r="D43" s="8" t="s">
        <v>92</v>
      </c>
      <c r="E43" s="8" t="s">
        <v>93</v>
      </c>
      <c r="F43" s="8" t="s">
        <v>301</v>
      </c>
      <c r="G43" s="8" t="s">
        <v>219</v>
      </c>
      <c r="H43" s="18">
        <v>3.704208</v>
      </c>
      <c r="I43" s="18">
        <v>3.704208</v>
      </c>
      <c r="J43" s="18"/>
      <c r="K43" s="18"/>
      <c r="L43" s="18"/>
      <c r="M43" s="18"/>
      <c r="N43" s="18">
        <v>3.704208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2" spans="1:26">
      <c r="A44" s="157" t="s">
        <v>43</v>
      </c>
      <c r="B44" s="8" t="s">
        <v>300</v>
      </c>
      <c r="C44" s="8" t="s">
        <v>219</v>
      </c>
      <c r="D44" s="8" t="s">
        <v>98</v>
      </c>
      <c r="E44" s="8" t="s">
        <v>99</v>
      </c>
      <c r="F44" s="8" t="s">
        <v>301</v>
      </c>
      <c r="G44" s="8" t="s">
        <v>219</v>
      </c>
      <c r="H44" s="18">
        <v>2.616576</v>
      </c>
      <c r="I44" s="18">
        <v>2.616576</v>
      </c>
      <c r="J44" s="18"/>
      <c r="K44" s="18"/>
      <c r="L44" s="18"/>
      <c r="M44" s="18"/>
      <c r="N44" s="18">
        <v>2.616576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2" spans="1:26">
      <c r="A45" s="157" t="s">
        <v>43</v>
      </c>
      <c r="B45" s="8" t="s">
        <v>293</v>
      </c>
      <c r="C45" s="8" t="s">
        <v>294</v>
      </c>
      <c r="D45" s="8" t="s">
        <v>64</v>
      </c>
      <c r="E45" s="8" t="s">
        <v>65</v>
      </c>
      <c r="F45" s="8" t="s">
        <v>298</v>
      </c>
      <c r="G45" s="8" t="s">
        <v>221</v>
      </c>
      <c r="H45" s="18">
        <v>3.425913</v>
      </c>
      <c r="I45" s="18">
        <v>3.425913</v>
      </c>
      <c r="J45" s="18"/>
      <c r="K45" s="18"/>
      <c r="L45" s="18"/>
      <c r="M45" s="18"/>
      <c r="N45" s="18">
        <v>3.425913</v>
      </c>
      <c r="O45" s="8"/>
      <c r="P45" s="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23.25" customHeight="true" outlineLevel="2" spans="1:26">
      <c r="A46" s="157" t="s">
        <v>43</v>
      </c>
      <c r="B46" s="8" t="s">
        <v>293</v>
      </c>
      <c r="C46" s="8" t="s">
        <v>294</v>
      </c>
      <c r="D46" s="8" t="s">
        <v>92</v>
      </c>
      <c r="E46" s="8" t="s">
        <v>93</v>
      </c>
      <c r="F46" s="8" t="s">
        <v>298</v>
      </c>
      <c r="G46" s="8" t="s">
        <v>221</v>
      </c>
      <c r="H46" s="18">
        <v>4.20351</v>
      </c>
      <c r="I46" s="18">
        <v>4.20351</v>
      </c>
      <c r="J46" s="18"/>
      <c r="K46" s="18"/>
      <c r="L46" s="18"/>
      <c r="M46" s="18"/>
      <c r="N46" s="18">
        <v>4.20351</v>
      </c>
      <c r="O46" s="8"/>
      <c r="P46" s="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23.25" customHeight="true" outlineLevel="2" spans="1:26">
      <c r="A47" s="157" t="s">
        <v>43</v>
      </c>
      <c r="B47" s="8" t="s">
        <v>293</v>
      </c>
      <c r="C47" s="8" t="s">
        <v>294</v>
      </c>
      <c r="D47" s="8" t="s">
        <v>98</v>
      </c>
      <c r="E47" s="8" t="s">
        <v>99</v>
      </c>
      <c r="F47" s="8" t="s">
        <v>298</v>
      </c>
      <c r="G47" s="8" t="s">
        <v>221</v>
      </c>
      <c r="H47" s="18">
        <v>3.27072</v>
      </c>
      <c r="I47" s="18">
        <v>3.27072</v>
      </c>
      <c r="J47" s="18"/>
      <c r="K47" s="18"/>
      <c r="L47" s="18"/>
      <c r="M47" s="18"/>
      <c r="N47" s="18">
        <v>3.27072</v>
      </c>
      <c r="O47" s="8"/>
      <c r="P47" s="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23.25" customHeight="true" outlineLevel="2" spans="1:26">
      <c r="A48" s="157" t="s">
        <v>43</v>
      </c>
      <c r="B48" s="8" t="s">
        <v>302</v>
      </c>
      <c r="C48" s="8" t="s">
        <v>303</v>
      </c>
      <c r="D48" s="8" t="s">
        <v>92</v>
      </c>
      <c r="E48" s="8" t="s">
        <v>93</v>
      </c>
      <c r="F48" s="8" t="s">
        <v>304</v>
      </c>
      <c r="G48" s="8" t="s">
        <v>190</v>
      </c>
      <c r="H48" s="18">
        <v>3.395</v>
      </c>
      <c r="I48" s="18">
        <v>3.395</v>
      </c>
      <c r="J48" s="18"/>
      <c r="K48" s="18"/>
      <c r="L48" s="18"/>
      <c r="M48" s="18"/>
      <c r="N48" s="18">
        <v>3.395</v>
      </c>
      <c r="O48" s="8"/>
      <c r="P48" s="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23.25" customHeight="true" outlineLevel="2" spans="1:26">
      <c r="A49" s="157" t="s">
        <v>43</v>
      </c>
      <c r="B49" s="8" t="s">
        <v>302</v>
      </c>
      <c r="C49" s="8" t="s">
        <v>303</v>
      </c>
      <c r="D49" s="8" t="s">
        <v>98</v>
      </c>
      <c r="E49" s="8" t="s">
        <v>99</v>
      </c>
      <c r="F49" s="8" t="s">
        <v>304</v>
      </c>
      <c r="G49" s="8" t="s">
        <v>190</v>
      </c>
      <c r="H49" s="18">
        <v>6.79</v>
      </c>
      <c r="I49" s="18">
        <v>6.79</v>
      </c>
      <c r="J49" s="18"/>
      <c r="K49" s="18"/>
      <c r="L49" s="18"/>
      <c r="M49" s="18"/>
      <c r="N49" s="18">
        <v>6.79</v>
      </c>
      <c r="O49" s="8"/>
      <c r="P49" s="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23.25" customHeight="true" outlineLevel="2" spans="1:26">
      <c r="A50" s="157" t="s">
        <v>43</v>
      </c>
      <c r="B50" s="8" t="s">
        <v>305</v>
      </c>
      <c r="C50" s="8" t="s">
        <v>306</v>
      </c>
      <c r="D50" s="8" t="s">
        <v>92</v>
      </c>
      <c r="E50" s="8" t="s">
        <v>93</v>
      </c>
      <c r="F50" s="8" t="s">
        <v>307</v>
      </c>
      <c r="G50" s="8" t="s">
        <v>224</v>
      </c>
      <c r="H50" s="18">
        <v>13.26</v>
      </c>
      <c r="I50" s="18">
        <v>13.26</v>
      </c>
      <c r="J50" s="18"/>
      <c r="K50" s="18"/>
      <c r="L50" s="18"/>
      <c r="M50" s="18"/>
      <c r="N50" s="18">
        <v>13.26</v>
      </c>
      <c r="O50" s="8"/>
      <c r="P50" s="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23.25" customHeight="true" outlineLevel="2" spans="1:26">
      <c r="A51" s="157" t="s">
        <v>43</v>
      </c>
      <c r="B51" s="8" t="s">
        <v>308</v>
      </c>
      <c r="C51" s="8" t="s">
        <v>208</v>
      </c>
      <c r="D51" s="8" t="s">
        <v>64</v>
      </c>
      <c r="E51" s="8" t="s">
        <v>65</v>
      </c>
      <c r="F51" s="8" t="s">
        <v>309</v>
      </c>
      <c r="G51" s="8" t="s">
        <v>227</v>
      </c>
      <c r="H51" s="18">
        <v>23.04</v>
      </c>
      <c r="I51" s="18">
        <v>23.04</v>
      </c>
      <c r="J51" s="18"/>
      <c r="K51" s="18"/>
      <c r="L51" s="18"/>
      <c r="M51" s="18"/>
      <c r="N51" s="18">
        <v>23.04</v>
      </c>
      <c r="O51" s="8"/>
      <c r="P51" s="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23.25" customHeight="true" outlineLevel="1" spans="1:26">
      <c r="A52" s="98" t="s">
        <v>46</v>
      </c>
      <c r="B52" s="8"/>
      <c r="C52" s="8"/>
      <c r="D52" s="8"/>
      <c r="E52" s="8"/>
      <c r="F52" s="8"/>
      <c r="G52" s="8"/>
      <c r="H52" s="18">
        <v>804.49541</v>
      </c>
      <c r="I52" s="18">
        <v>804.49541</v>
      </c>
      <c r="J52" s="18"/>
      <c r="K52" s="18"/>
      <c r="L52" s="18"/>
      <c r="M52" s="18"/>
      <c r="N52" s="18">
        <v>804.49541</v>
      </c>
      <c r="O52" s="8"/>
      <c r="P52" s="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23.25" customHeight="true" outlineLevel="2" spans="1:26">
      <c r="A53" s="157" t="s">
        <v>46</v>
      </c>
      <c r="B53" s="8" t="s">
        <v>310</v>
      </c>
      <c r="C53" s="8" t="s">
        <v>262</v>
      </c>
      <c r="D53" s="8" t="s">
        <v>96</v>
      </c>
      <c r="E53" s="8" t="s">
        <v>97</v>
      </c>
      <c r="F53" s="8" t="s">
        <v>260</v>
      </c>
      <c r="G53" s="8" t="s">
        <v>165</v>
      </c>
      <c r="H53" s="18">
        <v>194.97</v>
      </c>
      <c r="I53" s="18">
        <v>194.97</v>
      </c>
      <c r="J53" s="18"/>
      <c r="K53" s="18"/>
      <c r="L53" s="18"/>
      <c r="M53" s="18"/>
      <c r="N53" s="18">
        <v>194.97</v>
      </c>
      <c r="O53" s="8"/>
      <c r="P53" s="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23.25" customHeight="true" outlineLevel="2" spans="1:26">
      <c r="A54" s="157" t="s">
        <v>46</v>
      </c>
      <c r="B54" s="8" t="s">
        <v>310</v>
      </c>
      <c r="C54" s="8" t="s">
        <v>262</v>
      </c>
      <c r="D54" s="8" t="s">
        <v>96</v>
      </c>
      <c r="E54" s="8" t="s">
        <v>97</v>
      </c>
      <c r="F54" s="8" t="s">
        <v>260</v>
      </c>
      <c r="G54" s="8" t="s">
        <v>165</v>
      </c>
      <c r="H54" s="18">
        <v>19.497</v>
      </c>
      <c r="I54" s="18">
        <v>19.497</v>
      </c>
      <c r="J54" s="18"/>
      <c r="K54" s="18"/>
      <c r="L54" s="18"/>
      <c r="M54" s="18"/>
      <c r="N54" s="18">
        <v>19.497</v>
      </c>
      <c r="O54" s="8"/>
      <c r="P54" s="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23.25" customHeight="true" outlineLevel="2" spans="1:26">
      <c r="A55" s="157" t="s">
        <v>46</v>
      </c>
      <c r="B55" s="8" t="s">
        <v>310</v>
      </c>
      <c r="C55" s="8" t="s">
        <v>262</v>
      </c>
      <c r="D55" s="8" t="s">
        <v>96</v>
      </c>
      <c r="E55" s="8" t="s">
        <v>97</v>
      </c>
      <c r="F55" s="8" t="s">
        <v>263</v>
      </c>
      <c r="G55" s="8" t="s">
        <v>168</v>
      </c>
      <c r="H55" s="18">
        <v>40.6836</v>
      </c>
      <c r="I55" s="18">
        <v>40.6836</v>
      </c>
      <c r="J55" s="18"/>
      <c r="K55" s="18"/>
      <c r="L55" s="18"/>
      <c r="M55" s="18"/>
      <c r="N55" s="18">
        <v>40.6836</v>
      </c>
      <c r="O55" s="8"/>
      <c r="P55" s="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23.25" customHeight="true" outlineLevel="2" spans="1:26">
      <c r="A56" s="157" t="s">
        <v>46</v>
      </c>
      <c r="B56" s="8" t="s">
        <v>310</v>
      </c>
      <c r="C56" s="8" t="s">
        <v>262</v>
      </c>
      <c r="D56" s="8" t="s">
        <v>96</v>
      </c>
      <c r="E56" s="8" t="s">
        <v>97</v>
      </c>
      <c r="F56" s="8" t="s">
        <v>267</v>
      </c>
      <c r="G56" s="8" t="s">
        <v>174</v>
      </c>
      <c r="H56" s="18">
        <v>16.2475</v>
      </c>
      <c r="I56" s="18">
        <v>16.2475</v>
      </c>
      <c r="J56" s="18"/>
      <c r="K56" s="18"/>
      <c r="L56" s="18"/>
      <c r="M56" s="18"/>
      <c r="N56" s="18">
        <v>16.2475</v>
      </c>
      <c r="O56" s="8"/>
      <c r="P56" s="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23.25" customHeight="true" outlineLevel="2" spans="1:26">
      <c r="A57" s="157" t="s">
        <v>46</v>
      </c>
      <c r="B57" s="8" t="s">
        <v>310</v>
      </c>
      <c r="C57" s="8" t="s">
        <v>262</v>
      </c>
      <c r="D57" s="8" t="s">
        <v>96</v>
      </c>
      <c r="E57" s="8" t="s">
        <v>97</v>
      </c>
      <c r="F57" s="8" t="s">
        <v>267</v>
      </c>
      <c r="G57" s="8" t="s">
        <v>174</v>
      </c>
      <c r="H57" s="18">
        <v>1.5</v>
      </c>
      <c r="I57" s="18">
        <v>1.5</v>
      </c>
      <c r="J57" s="18"/>
      <c r="K57" s="18"/>
      <c r="L57" s="18"/>
      <c r="M57" s="18"/>
      <c r="N57" s="18">
        <v>1.5</v>
      </c>
      <c r="O57" s="8"/>
      <c r="P57" s="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23.25" customHeight="true" outlineLevel="2" spans="1:26">
      <c r="A58" s="157" t="s">
        <v>46</v>
      </c>
      <c r="B58" s="8" t="s">
        <v>310</v>
      </c>
      <c r="C58" s="8" t="s">
        <v>262</v>
      </c>
      <c r="D58" s="8" t="s">
        <v>96</v>
      </c>
      <c r="E58" s="8" t="s">
        <v>97</v>
      </c>
      <c r="F58" s="8" t="s">
        <v>267</v>
      </c>
      <c r="G58" s="8" t="s">
        <v>174</v>
      </c>
      <c r="H58" s="18">
        <v>129.8436</v>
      </c>
      <c r="I58" s="18">
        <v>129.8436</v>
      </c>
      <c r="J58" s="18"/>
      <c r="K58" s="18"/>
      <c r="L58" s="18"/>
      <c r="M58" s="18"/>
      <c r="N58" s="18">
        <v>129.8436</v>
      </c>
      <c r="O58" s="8"/>
      <c r="P58" s="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23.25" customHeight="true" outlineLevel="2" spans="1:26">
      <c r="A59" s="157" t="s">
        <v>46</v>
      </c>
      <c r="B59" s="8" t="s">
        <v>310</v>
      </c>
      <c r="C59" s="8" t="s">
        <v>262</v>
      </c>
      <c r="D59" s="8" t="s">
        <v>96</v>
      </c>
      <c r="E59" s="8" t="s">
        <v>97</v>
      </c>
      <c r="F59" s="8" t="s">
        <v>267</v>
      </c>
      <c r="G59" s="8" t="s">
        <v>174</v>
      </c>
      <c r="H59" s="18">
        <v>79.584</v>
      </c>
      <c r="I59" s="18">
        <v>79.584</v>
      </c>
      <c r="J59" s="18"/>
      <c r="K59" s="18"/>
      <c r="L59" s="18"/>
      <c r="M59" s="18"/>
      <c r="N59" s="18">
        <v>79.584</v>
      </c>
      <c r="O59" s="8"/>
      <c r="P59" s="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23.25" customHeight="true" outlineLevel="2" spans="1:26">
      <c r="A60" s="157" t="s">
        <v>46</v>
      </c>
      <c r="B60" s="8" t="s">
        <v>311</v>
      </c>
      <c r="C60" s="8" t="s">
        <v>269</v>
      </c>
      <c r="D60" s="8" t="s">
        <v>96</v>
      </c>
      <c r="E60" s="8" t="s">
        <v>97</v>
      </c>
      <c r="F60" s="8" t="s">
        <v>267</v>
      </c>
      <c r="G60" s="8" t="s">
        <v>174</v>
      </c>
      <c r="H60" s="18">
        <v>36</v>
      </c>
      <c r="I60" s="18">
        <v>36</v>
      </c>
      <c r="J60" s="18"/>
      <c r="K60" s="18"/>
      <c r="L60" s="18"/>
      <c r="M60" s="18"/>
      <c r="N60" s="18">
        <v>36</v>
      </c>
      <c r="O60" s="8"/>
      <c r="P60" s="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23.25" customHeight="true" outlineLevel="2" spans="1:26">
      <c r="A61" s="157" t="s">
        <v>46</v>
      </c>
      <c r="B61" s="8" t="s">
        <v>312</v>
      </c>
      <c r="C61" s="8" t="s">
        <v>271</v>
      </c>
      <c r="D61" s="8" t="s">
        <v>68</v>
      </c>
      <c r="E61" s="8" t="s">
        <v>69</v>
      </c>
      <c r="F61" s="8" t="s">
        <v>272</v>
      </c>
      <c r="G61" s="8" t="s">
        <v>177</v>
      </c>
      <c r="H61" s="18">
        <v>82.451056</v>
      </c>
      <c r="I61" s="18">
        <v>82.451056</v>
      </c>
      <c r="J61" s="18"/>
      <c r="K61" s="18"/>
      <c r="L61" s="18"/>
      <c r="M61" s="18"/>
      <c r="N61" s="18">
        <v>82.451056</v>
      </c>
      <c r="O61" s="8"/>
      <c r="P61" s="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23.25" customHeight="true" outlineLevel="2" spans="1:26">
      <c r="A62" s="157" t="s">
        <v>46</v>
      </c>
      <c r="B62" s="8" t="s">
        <v>313</v>
      </c>
      <c r="C62" s="8" t="s">
        <v>274</v>
      </c>
      <c r="D62" s="8" t="s">
        <v>70</v>
      </c>
      <c r="E62" s="8" t="s">
        <v>71</v>
      </c>
      <c r="F62" s="8" t="s">
        <v>275</v>
      </c>
      <c r="G62" s="8" t="s">
        <v>180</v>
      </c>
      <c r="H62" s="18">
        <v>16</v>
      </c>
      <c r="I62" s="18">
        <v>16</v>
      </c>
      <c r="J62" s="18"/>
      <c r="K62" s="18"/>
      <c r="L62" s="18"/>
      <c r="M62" s="18"/>
      <c r="N62" s="18">
        <v>16</v>
      </c>
      <c r="O62" s="8"/>
      <c r="P62" s="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23.25" customHeight="true" outlineLevel="2" spans="1:26">
      <c r="A63" s="157" t="s">
        <v>46</v>
      </c>
      <c r="B63" s="8" t="s">
        <v>314</v>
      </c>
      <c r="C63" s="8" t="s">
        <v>277</v>
      </c>
      <c r="D63" s="8" t="s">
        <v>82</v>
      </c>
      <c r="E63" s="8" t="s">
        <v>83</v>
      </c>
      <c r="F63" s="8" t="s">
        <v>278</v>
      </c>
      <c r="G63" s="8" t="s">
        <v>183</v>
      </c>
      <c r="H63" s="18">
        <v>30.264869</v>
      </c>
      <c r="I63" s="18">
        <v>30.264869</v>
      </c>
      <c r="J63" s="18"/>
      <c r="K63" s="18"/>
      <c r="L63" s="18"/>
      <c r="M63" s="18"/>
      <c r="N63" s="18">
        <v>30.264869</v>
      </c>
      <c r="O63" s="8"/>
      <c r="P63" s="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23.25" customHeight="true" outlineLevel="2" spans="1:26">
      <c r="A64" s="157" t="s">
        <v>46</v>
      </c>
      <c r="B64" s="8" t="s">
        <v>315</v>
      </c>
      <c r="C64" s="8" t="s">
        <v>186</v>
      </c>
      <c r="D64" s="8" t="s">
        <v>84</v>
      </c>
      <c r="E64" s="8" t="s">
        <v>85</v>
      </c>
      <c r="F64" s="8" t="s">
        <v>280</v>
      </c>
      <c r="G64" s="8" t="s">
        <v>186</v>
      </c>
      <c r="H64" s="18">
        <v>14.403312</v>
      </c>
      <c r="I64" s="18">
        <v>14.403312</v>
      </c>
      <c r="J64" s="18"/>
      <c r="K64" s="18"/>
      <c r="L64" s="18"/>
      <c r="M64" s="18"/>
      <c r="N64" s="18">
        <v>14.403312</v>
      </c>
      <c r="O64" s="8"/>
      <c r="P64" s="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23.25" customHeight="true" outlineLevel="2" spans="1:26">
      <c r="A65" s="157" t="s">
        <v>46</v>
      </c>
      <c r="B65" s="8" t="s">
        <v>316</v>
      </c>
      <c r="C65" s="8" t="s">
        <v>282</v>
      </c>
      <c r="D65" s="8" t="s">
        <v>84</v>
      </c>
      <c r="E65" s="8" t="s">
        <v>85</v>
      </c>
      <c r="F65" s="8" t="s">
        <v>280</v>
      </c>
      <c r="G65" s="8" t="s">
        <v>186</v>
      </c>
      <c r="H65" s="18">
        <v>5.612068</v>
      </c>
      <c r="I65" s="18">
        <v>5.612068</v>
      </c>
      <c r="J65" s="18"/>
      <c r="K65" s="18"/>
      <c r="L65" s="18"/>
      <c r="M65" s="18"/>
      <c r="N65" s="18">
        <v>5.612068</v>
      </c>
      <c r="O65" s="8"/>
      <c r="P65" s="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23.25" customHeight="true" outlineLevel="2" spans="1:26">
      <c r="A66" s="157" t="s">
        <v>46</v>
      </c>
      <c r="B66" s="8" t="s">
        <v>317</v>
      </c>
      <c r="C66" s="8" t="s">
        <v>284</v>
      </c>
      <c r="D66" s="8" t="s">
        <v>86</v>
      </c>
      <c r="E66" s="8" t="s">
        <v>87</v>
      </c>
      <c r="F66" s="8" t="s">
        <v>285</v>
      </c>
      <c r="G66" s="8" t="s">
        <v>189</v>
      </c>
      <c r="H66" s="18">
        <v>1.780286</v>
      </c>
      <c r="I66" s="18">
        <v>1.780286</v>
      </c>
      <c r="J66" s="18"/>
      <c r="K66" s="18"/>
      <c r="L66" s="18"/>
      <c r="M66" s="18"/>
      <c r="N66" s="18">
        <v>1.780286</v>
      </c>
      <c r="O66" s="8"/>
      <c r="P66" s="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23.25" customHeight="true" outlineLevel="2" spans="1:26">
      <c r="A67" s="157" t="s">
        <v>46</v>
      </c>
      <c r="B67" s="8" t="s">
        <v>318</v>
      </c>
      <c r="C67" s="8" t="s">
        <v>287</v>
      </c>
      <c r="D67" s="8" t="s">
        <v>86</v>
      </c>
      <c r="E67" s="8" t="s">
        <v>87</v>
      </c>
      <c r="F67" s="8" t="s">
        <v>285</v>
      </c>
      <c r="G67" s="8" t="s">
        <v>189</v>
      </c>
      <c r="H67" s="18">
        <v>1.600368</v>
      </c>
      <c r="I67" s="18">
        <v>1.600368</v>
      </c>
      <c r="J67" s="18"/>
      <c r="K67" s="18"/>
      <c r="L67" s="18"/>
      <c r="M67" s="18"/>
      <c r="N67" s="18">
        <v>1.600368</v>
      </c>
      <c r="O67" s="8"/>
      <c r="P67" s="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23.25" customHeight="true" outlineLevel="2" spans="1:26">
      <c r="A68" s="157" t="s">
        <v>46</v>
      </c>
      <c r="B68" s="8" t="s">
        <v>319</v>
      </c>
      <c r="C68" s="8" t="s">
        <v>111</v>
      </c>
      <c r="D68" s="8" t="s">
        <v>110</v>
      </c>
      <c r="E68" s="8" t="s">
        <v>111</v>
      </c>
      <c r="F68" s="8" t="s">
        <v>289</v>
      </c>
      <c r="G68" s="8" t="s">
        <v>111</v>
      </c>
      <c r="H68" s="18">
        <v>59.542463</v>
      </c>
      <c r="I68" s="18">
        <v>59.542463</v>
      </c>
      <c r="J68" s="18"/>
      <c r="K68" s="18"/>
      <c r="L68" s="18"/>
      <c r="M68" s="18"/>
      <c r="N68" s="18">
        <v>59.542463</v>
      </c>
      <c r="O68" s="8"/>
      <c r="P68" s="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23.25" customHeight="true" outlineLevel="2" spans="1:26">
      <c r="A69" s="157" t="s">
        <v>46</v>
      </c>
      <c r="B69" s="8" t="s">
        <v>320</v>
      </c>
      <c r="C69" s="8" t="s">
        <v>294</v>
      </c>
      <c r="D69" s="8" t="s">
        <v>96</v>
      </c>
      <c r="E69" s="8" t="s">
        <v>97</v>
      </c>
      <c r="F69" s="8" t="s">
        <v>321</v>
      </c>
      <c r="G69" s="8" t="s">
        <v>209</v>
      </c>
      <c r="H69" s="18">
        <v>1</v>
      </c>
      <c r="I69" s="18">
        <v>1</v>
      </c>
      <c r="J69" s="18"/>
      <c r="K69" s="18"/>
      <c r="L69" s="18"/>
      <c r="M69" s="18"/>
      <c r="N69" s="18">
        <v>1</v>
      </c>
      <c r="O69" s="8"/>
      <c r="P69" s="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23.25" customHeight="true" outlineLevel="2" spans="1:26">
      <c r="A70" s="157" t="s">
        <v>46</v>
      </c>
      <c r="B70" s="8" t="s">
        <v>320</v>
      </c>
      <c r="C70" s="8" t="s">
        <v>294</v>
      </c>
      <c r="D70" s="8" t="s">
        <v>96</v>
      </c>
      <c r="E70" s="8" t="s">
        <v>97</v>
      </c>
      <c r="F70" s="8" t="s">
        <v>322</v>
      </c>
      <c r="G70" s="8" t="s">
        <v>216</v>
      </c>
      <c r="H70" s="18">
        <v>1.68</v>
      </c>
      <c r="I70" s="18">
        <v>1.68</v>
      </c>
      <c r="J70" s="18"/>
      <c r="K70" s="18"/>
      <c r="L70" s="18"/>
      <c r="M70" s="18"/>
      <c r="N70" s="18">
        <v>1.68</v>
      </c>
      <c r="O70" s="8"/>
      <c r="P70" s="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23.25" customHeight="true" outlineLevel="2" spans="1:26">
      <c r="A71" s="157" t="s">
        <v>46</v>
      </c>
      <c r="B71" s="8" t="s">
        <v>320</v>
      </c>
      <c r="C71" s="8" t="s">
        <v>294</v>
      </c>
      <c r="D71" s="8" t="s">
        <v>96</v>
      </c>
      <c r="E71" s="8" t="s">
        <v>97</v>
      </c>
      <c r="F71" s="8" t="s">
        <v>323</v>
      </c>
      <c r="G71" s="8" t="s">
        <v>201</v>
      </c>
      <c r="H71" s="18">
        <v>3.5</v>
      </c>
      <c r="I71" s="18">
        <v>3.5</v>
      </c>
      <c r="J71" s="18"/>
      <c r="K71" s="18"/>
      <c r="L71" s="18"/>
      <c r="M71" s="18"/>
      <c r="N71" s="18">
        <v>3.5</v>
      </c>
      <c r="O71" s="8"/>
      <c r="P71" s="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23.25" customHeight="true" outlineLevel="2" spans="1:26">
      <c r="A72" s="157" t="s">
        <v>46</v>
      </c>
      <c r="B72" s="8" t="s">
        <v>324</v>
      </c>
      <c r="C72" s="8" t="s">
        <v>291</v>
      </c>
      <c r="D72" s="8" t="s">
        <v>96</v>
      </c>
      <c r="E72" s="8" t="s">
        <v>97</v>
      </c>
      <c r="F72" s="8" t="s">
        <v>292</v>
      </c>
      <c r="G72" s="8" t="s">
        <v>188</v>
      </c>
      <c r="H72" s="18">
        <v>2.7</v>
      </c>
      <c r="I72" s="18">
        <v>2.7</v>
      </c>
      <c r="J72" s="18"/>
      <c r="K72" s="18"/>
      <c r="L72" s="18"/>
      <c r="M72" s="18"/>
      <c r="N72" s="18">
        <v>2.7</v>
      </c>
      <c r="O72" s="8"/>
      <c r="P72" s="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23.25" customHeight="true" outlineLevel="2" spans="1:26">
      <c r="A73" s="157" t="s">
        <v>46</v>
      </c>
      <c r="B73" s="8" t="s">
        <v>320</v>
      </c>
      <c r="C73" s="8" t="s">
        <v>294</v>
      </c>
      <c r="D73" s="8" t="s">
        <v>96</v>
      </c>
      <c r="E73" s="8" t="s">
        <v>97</v>
      </c>
      <c r="F73" s="8" t="s">
        <v>296</v>
      </c>
      <c r="G73" s="8" t="s">
        <v>196</v>
      </c>
      <c r="H73" s="18">
        <v>4.22</v>
      </c>
      <c r="I73" s="18">
        <v>4.22</v>
      </c>
      <c r="J73" s="18"/>
      <c r="K73" s="18"/>
      <c r="L73" s="18"/>
      <c r="M73" s="18"/>
      <c r="N73" s="18">
        <v>4.22</v>
      </c>
      <c r="O73" s="8"/>
      <c r="P73" s="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23.25" customHeight="true" outlineLevel="2" spans="1:26">
      <c r="A74" s="157" t="s">
        <v>46</v>
      </c>
      <c r="B74" s="8" t="s">
        <v>320</v>
      </c>
      <c r="C74" s="8" t="s">
        <v>294</v>
      </c>
      <c r="D74" s="8" t="s">
        <v>96</v>
      </c>
      <c r="E74" s="8" t="s">
        <v>97</v>
      </c>
      <c r="F74" s="8" t="s">
        <v>325</v>
      </c>
      <c r="G74" s="8" t="s">
        <v>200</v>
      </c>
      <c r="H74" s="18">
        <v>1</v>
      </c>
      <c r="I74" s="18">
        <v>1</v>
      </c>
      <c r="J74" s="18"/>
      <c r="K74" s="18"/>
      <c r="L74" s="18"/>
      <c r="M74" s="18"/>
      <c r="N74" s="18">
        <v>1</v>
      </c>
      <c r="O74" s="8"/>
      <c r="P74" s="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23.25" customHeight="true" outlineLevel="2" spans="1:26">
      <c r="A75" s="157" t="s">
        <v>46</v>
      </c>
      <c r="B75" s="8" t="s">
        <v>320</v>
      </c>
      <c r="C75" s="8" t="s">
        <v>294</v>
      </c>
      <c r="D75" s="8" t="s">
        <v>96</v>
      </c>
      <c r="E75" s="8" t="s">
        <v>97</v>
      </c>
      <c r="F75" s="8" t="s">
        <v>326</v>
      </c>
      <c r="G75" s="8" t="s">
        <v>199</v>
      </c>
      <c r="H75" s="18">
        <v>4</v>
      </c>
      <c r="I75" s="18">
        <v>4</v>
      </c>
      <c r="J75" s="18"/>
      <c r="K75" s="18"/>
      <c r="L75" s="18"/>
      <c r="M75" s="18"/>
      <c r="N75" s="18">
        <v>4</v>
      </c>
      <c r="O75" s="8"/>
      <c r="P75" s="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23.25" customHeight="true" outlineLevel="2" spans="1:26">
      <c r="A76" s="157" t="s">
        <v>46</v>
      </c>
      <c r="B76" s="8" t="s">
        <v>320</v>
      </c>
      <c r="C76" s="8" t="s">
        <v>294</v>
      </c>
      <c r="D76" s="8" t="s">
        <v>96</v>
      </c>
      <c r="E76" s="8" t="s">
        <v>97</v>
      </c>
      <c r="F76" s="8" t="s">
        <v>327</v>
      </c>
      <c r="G76" s="8" t="s">
        <v>204</v>
      </c>
      <c r="H76" s="18">
        <v>0.3</v>
      </c>
      <c r="I76" s="18">
        <v>0.3</v>
      </c>
      <c r="J76" s="18"/>
      <c r="K76" s="18"/>
      <c r="L76" s="18"/>
      <c r="M76" s="18"/>
      <c r="N76" s="18">
        <v>0.3</v>
      </c>
      <c r="O76" s="8"/>
      <c r="P76" s="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23.25" customHeight="true" outlineLevel="2" spans="1:26">
      <c r="A77" s="157" t="s">
        <v>46</v>
      </c>
      <c r="B77" s="8" t="s">
        <v>320</v>
      </c>
      <c r="C77" s="8" t="s">
        <v>294</v>
      </c>
      <c r="D77" s="8" t="s">
        <v>96</v>
      </c>
      <c r="E77" s="8" t="s">
        <v>97</v>
      </c>
      <c r="F77" s="8" t="s">
        <v>328</v>
      </c>
      <c r="G77" s="8" t="s">
        <v>213</v>
      </c>
      <c r="H77" s="18">
        <v>0.5</v>
      </c>
      <c r="I77" s="18">
        <v>0.5</v>
      </c>
      <c r="J77" s="18"/>
      <c r="K77" s="18"/>
      <c r="L77" s="18"/>
      <c r="M77" s="18"/>
      <c r="N77" s="18">
        <v>0.5</v>
      </c>
      <c r="O77" s="8"/>
      <c r="P77" s="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23.25" customHeight="true" outlineLevel="2" spans="1:26">
      <c r="A78" s="157" t="s">
        <v>46</v>
      </c>
      <c r="B78" s="8" t="s">
        <v>320</v>
      </c>
      <c r="C78" s="8" t="s">
        <v>294</v>
      </c>
      <c r="D78" s="8" t="s">
        <v>96</v>
      </c>
      <c r="E78" s="8" t="s">
        <v>97</v>
      </c>
      <c r="F78" s="8" t="s">
        <v>298</v>
      </c>
      <c r="G78" s="8" t="s">
        <v>221</v>
      </c>
      <c r="H78" s="18">
        <v>3.6</v>
      </c>
      <c r="I78" s="18">
        <v>3.6</v>
      </c>
      <c r="J78" s="18"/>
      <c r="K78" s="18"/>
      <c r="L78" s="18"/>
      <c r="M78" s="18"/>
      <c r="N78" s="18">
        <v>3.6</v>
      </c>
      <c r="O78" s="8"/>
      <c r="P78" s="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23.25" customHeight="true" outlineLevel="2" spans="1:26">
      <c r="A79" s="157" t="s">
        <v>46</v>
      </c>
      <c r="B79" s="8" t="s">
        <v>320</v>
      </c>
      <c r="C79" s="8" t="s">
        <v>294</v>
      </c>
      <c r="D79" s="8" t="s">
        <v>96</v>
      </c>
      <c r="E79" s="8" t="s">
        <v>97</v>
      </c>
      <c r="F79" s="8" t="s">
        <v>296</v>
      </c>
      <c r="G79" s="8" t="s">
        <v>196</v>
      </c>
      <c r="H79" s="18">
        <v>1.02</v>
      </c>
      <c r="I79" s="18">
        <v>1.02</v>
      </c>
      <c r="J79" s="18"/>
      <c r="K79" s="18"/>
      <c r="L79" s="18"/>
      <c r="M79" s="18"/>
      <c r="N79" s="18">
        <v>1.02</v>
      </c>
      <c r="O79" s="8"/>
      <c r="P79" s="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23.25" customHeight="true" outlineLevel="2" spans="1:26">
      <c r="A80" s="157" t="s">
        <v>46</v>
      </c>
      <c r="B80" s="8" t="s">
        <v>329</v>
      </c>
      <c r="C80" s="8" t="s">
        <v>219</v>
      </c>
      <c r="D80" s="8" t="s">
        <v>96</v>
      </c>
      <c r="E80" s="8" t="s">
        <v>97</v>
      </c>
      <c r="F80" s="8" t="s">
        <v>301</v>
      </c>
      <c r="G80" s="8" t="s">
        <v>219</v>
      </c>
      <c r="H80" s="18">
        <v>8.901624</v>
      </c>
      <c r="I80" s="18">
        <v>8.901624</v>
      </c>
      <c r="J80" s="18"/>
      <c r="K80" s="18"/>
      <c r="L80" s="18"/>
      <c r="M80" s="18"/>
      <c r="N80" s="18">
        <v>8.901624</v>
      </c>
      <c r="O80" s="8"/>
      <c r="P80" s="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23.25" customHeight="true" outlineLevel="2" spans="1:26">
      <c r="A81" s="157" t="s">
        <v>46</v>
      </c>
      <c r="B81" s="8" t="s">
        <v>320</v>
      </c>
      <c r="C81" s="8" t="s">
        <v>294</v>
      </c>
      <c r="D81" s="8" t="s">
        <v>66</v>
      </c>
      <c r="E81" s="8" t="s">
        <v>67</v>
      </c>
      <c r="F81" s="8" t="s">
        <v>298</v>
      </c>
      <c r="G81" s="8" t="s">
        <v>221</v>
      </c>
      <c r="H81" s="18">
        <v>3.091634</v>
      </c>
      <c r="I81" s="18">
        <v>3.091634</v>
      </c>
      <c r="J81" s="18"/>
      <c r="K81" s="18"/>
      <c r="L81" s="18"/>
      <c r="M81" s="18"/>
      <c r="N81" s="18">
        <v>3.091634</v>
      </c>
      <c r="O81" s="8"/>
      <c r="P81" s="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23.25" customHeight="true" outlineLevel="2" spans="1:26">
      <c r="A82" s="157" t="s">
        <v>46</v>
      </c>
      <c r="B82" s="8" t="s">
        <v>320</v>
      </c>
      <c r="C82" s="8" t="s">
        <v>294</v>
      </c>
      <c r="D82" s="8" t="s">
        <v>96</v>
      </c>
      <c r="E82" s="8" t="s">
        <v>97</v>
      </c>
      <c r="F82" s="8" t="s">
        <v>298</v>
      </c>
      <c r="G82" s="8" t="s">
        <v>221</v>
      </c>
      <c r="H82" s="18">
        <v>11.12703</v>
      </c>
      <c r="I82" s="18">
        <v>11.12703</v>
      </c>
      <c r="J82" s="18"/>
      <c r="K82" s="18"/>
      <c r="L82" s="18"/>
      <c r="M82" s="18"/>
      <c r="N82" s="18">
        <v>11.12703</v>
      </c>
      <c r="O82" s="8"/>
      <c r="P82" s="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23.25" customHeight="true" outlineLevel="2" spans="1:26">
      <c r="A83" s="157" t="s">
        <v>46</v>
      </c>
      <c r="B83" s="8" t="s">
        <v>330</v>
      </c>
      <c r="C83" s="8" t="s">
        <v>303</v>
      </c>
      <c r="D83" s="8" t="s">
        <v>96</v>
      </c>
      <c r="E83" s="8" t="s">
        <v>97</v>
      </c>
      <c r="F83" s="8" t="s">
        <v>304</v>
      </c>
      <c r="G83" s="8" t="s">
        <v>190</v>
      </c>
      <c r="H83" s="18">
        <v>3.395</v>
      </c>
      <c r="I83" s="18">
        <v>3.395</v>
      </c>
      <c r="J83" s="18"/>
      <c r="K83" s="18"/>
      <c r="L83" s="18"/>
      <c r="M83" s="18"/>
      <c r="N83" s="18">
        <v>3.395</v>
      </c>
      <c r="O83" s="8"/>
      <c r="P83" s="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23.25" customHeight="true" outlineLevel="2" spans="1:26">
      <c r="A84" s="157" t="s">
        <v>46</v>
      </c>
      <c r="B84" s="8" t="s">
        <v>331</v>
      </c>
      <c r="C84" s="8" t="s">
        <v>208</v>
      </c>
      <c r="D84" s="8" t="s">
        <v>66</v>
      </c>
      <c r="E84" s="8" t="s">
        <v>67</v>
      </c>
      <c r="F84" s="8" t="s">
        <v>309</v>
      </c>
      <c r="G84" s="8" t="s">
        <v>227</v>
      </c>
      <c r="H84" s="18">
        <v>24.48</v>
      </c>
      <c r="I84" s="18">
        <v>24.48</v>
      </c>
      <c r="J84" s="18"/>
      <c r="K84" s="18"/>
      <c r="L84" s="18"/>
      <c r="M84" s="18"/>
      <c r="N84" s="18">
        <v>24.48</v>
      </c>
      <c r="O84" s="8"/>
      <c r="P84" s="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7.25" customHeight="true" spans="1:26">
      <c r="A85" s="165" t="s">
        <v>112</v>
      </c>
      <c r="B85" s="166"/>
      <c r="C85" s="166"/>
      <c r="D85" s="166"/>
      <c r="E85" s="166"/>
      <c r="F85" s="166"/>
      <c r="G85" s="167"/>
      <c r="H85" s="18">
        <v>1370.740588</v>
      </c>
      <c r="I85" s="18">
        <v>1370.740588</v>
      </c>
      <c r="J85" s="18"/>
      <c r="K85" s="18"/>
      <c r="L85" s="18"/>
      <c r="M85" s="18"/>
      <c r="N85" s="18">
        <v>1370.740588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85:G8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29"/>
  <sheetViews>
    <sheetView showZeros="0" topLeftCell="G1" workbookViewId="0">
      <selection activeCell="A1" sqref="A1:W29"/>
    </sheetView>
  </sheetViews>
  <sheetFormatPr defaultColWidth="9.14166666666667" defaultRowHeight="14.25" customHeight="true"/>
  <cols>
    <col min="1" max="1" width="10.275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166666666667" customWidth="true"/>
    <col min="7" max="7" width="9.85" customWidth="true"/>
    <col min="8" max="8" width="17.7166666666667" customWidth="true"/>
    <col min="9" max="10" width="10.7166666666667" customWidth="true"/>
    <col min="11" max="11" width="11" customWidth="true"/>
    <col min="12" max="14" width="12.275" customWidth="true"/>
    <col min="15" max="15" width="12.7166666666667" customWidth="true"/>
    <col min="16" max="17" width="11.1416666666667" customWidth="true"/>
    <col min="19" max="19" width="10.275" customWidth="true"/>
    <col min="20" max="21" width="11.85" customWidth="true"/>
    <col min="22" max="22" width="11.7166666666667" customWidth="true"/>
    <col min="23" max="23" width="10.275" customWidth="true"/>
  </cols>
  <sheetData>
    <row r="1" ht="13.5" customHeight="true" spans="2:23">
      <c r="B1" s="140"/>
      <c r="E1" s="1"/>
      <c r="F1" s="1"/>
      <c r="G1" s="1"/>
      <c r="H1" s="1"/>
      <c r="U1" s="140"/>
      <c r="W1" s="147" t="s">
        <v>332</v>
      </c>
    </row>
    <row r="2" ht="27.75" customHeight="true" spans="1:23">
      <c r="A2" s="2" t="s">
        <v>333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"单位名称："&amp;"富源县交通运输局"</f>
        <v>单位名称：富源县交通运输局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40"/>
      <c r="W3" s="268" t="s">
        <v>2</v>
      </c>
    </row>
    <row r="4" ht="21.75" customHeight="true" spans="1:23">
      <c r="A4" s="5" t="s">
        <v>334</v>
      </c>
      <c r="B4" s="6" t="s">
        <v>241</v>
      </c>
      <c r="C4" s="5" t="s">
        <v>242</v>
      </c>
      <c r="D4" s="5" t="s">
        <v>240</v>
      </c>
      <c r="E4" s="6" t="s">
        <v>243</v>
      </c>
      <c r="F4" s="6" t="s">
        <v>244</v>
      </c>
      <c r="G4" s="6" t="s">
        <v>335</v>
      </c>
      <c r="H4" s="6" t="s">
        <v>336</v>
      </c>
      <c r="I4" s="16" t="s">
        <v>29</v>
      </c>
      <c r="J4" s="16" t="s">
        <v>337</v>
      </c>
      <c r="K4" s="16"/>
      <c r="L4" s="16"/>
      <c r="M4" s="16"/>
      <c r="N4" s="16" t="s">
        <v>249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3"/>
      <c r="F5" s="143"/>
      <c r="G5" s="143"/>
      <c r="H5" s="143"/>
      <c r="I5" s="16"/>
      <c r="J5" s="145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3"/>
      <c r="R5" s="6" t="s">
        <v>31</v>
      </c>
      <c r="S5" s="6" t="s">
        <v>37</v>
      </c>
      <c r="T5" s="6" t="s">
        <v>256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6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338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339</v>
      </c>
      <c r="D9" s="9"/>
      <c r="E9" s="9"/>
      <c r="F9" s="9"/>
      <c r="G9" s="9"/>
      <c r="H9" s="9"/>
      <c r="I9" s="18">
        <v>20</v>
      </c>
      <c r="J9" s="18"/>
      <c r="K9" s="18"/>
      <c r="L9" s="18"/>
      <c r="M9" s="18"/>
      <c r="N9" s="18"/>
      <c r="O9" s="18"/>
      <c r="P9" s="18"/>
      <c r="Q9" s="18"/>
      <c r="R9" s="18">
        <v>20</v>
      </c>
      <c r="S9" s="18"/>
      <c r="T9" s="18"/>
      <c r="U9" s="18"/>
      <c r="V9" s="18"/>
      <c r="W9" s="18">
        <v>20</v>
      </c>
    </row>
    <row r="10" ht="23.25" customHeight="true" spans="1:23">
      <c r="A10" s="8" t="s">
        <v>340</v>
      </c>
      <c r="B10" s="8" t="s">
        <v>341</v>
      </c>
      <c r="C10" s="8" t="s">
        <v>339</v>
      </c>
      <c r="D10" s="8" t="s">
        <v>43</v>
      </c>
      <c r="E10" s="8" t="s">
        <v>94</v>
      </c>
      <c r="F10" s="8" t="s">
        <v>95</v>
      </c>
      <c r="G10" s="8" t="s">
        <v>296</v>
      </c>
      <c r="H10" s="8" t="s">
        <v>196</v>
      </c>
      <c r="I10" s="18">
        <v>15</v>
      </c>
      <c r="J10" s="18"/>
      <c r="K10" s="18"/>
      <c r="L10" s="18"/>
      <c r="M10" s="18"/>
      <c r="N10" s="18"/>
      <c r="O10" s="18"/>
      <c r="P10" s="18"/>
      <c r="Q10" s="18"/>
      <c r="R10" s="18">
        <v>15</v>
      </c>
      <c r="S10" s="18"/>
      <c r="T10" s="18"/>
      <c r="U10" s="18"/>
      <c r="V10" s="18"/>
      <c r="W10" s="18">
        <v>15</v>
      </c>
    </row>
    <row r="11" ht="23.25" customHeight="true" spans="1:23">
      <c r="A11" s="8" t="s">
        <v>340</v>
      </c>
      <c r="B11" s="8" t="s">
        <v>341</v>
      </c>
      <c r="C11" s="8" t="s">
        <v>339</v>
      </c>
      <c r="D11" s="8" t="s">
        <v>43</v>
      </c>
      <c r="E11" s="8" t="s">
        <v>94</v>
      </c>
      <c r="F11" s="8" t="s">
        <v>95</v>
      </c>
      <c r="G11" s="8" t="s">
        <v>326</v>
      </c>
      <c r="H11" s="8" t="s">
        <v>199</v>
      </c>
      <c r="I11" s="18">
        <v>2</v>
      </c>
      <c r="J11" s="18"/>
      <c r="K11" s="18"/>
      <c r="L11" s="18"/>
      <c r="M11" s="18"/>
      <c r="N11" s="18"/>
      <c r="O11" s="18"/>
      <c r="P11" s="8"/>
      <c r="Q11" s="18"/>
      <c r="R11" s="18">
        <v>2</v>
      </c>
      <c r="S11" s="18"/>
      <c r="T11" s="18"/>
      <c r="U11" s="18"/>
      <c r="V11" s="18"/>
      <c r="W11" s="18">
        <v>2</v>
      </c>
    </row>
    <row r="12" ht="23.25" customHeight="true" spans="1:23">
      <c r="A12" s="8" t="s">
        <v>340</v>
      </c>
      <c r="B12" s="8" t="s">
        <v>341</v>
      </c>
      <c r="C12" s="8" t="s">
        <v>339</v>
      </c>
      <c r="D12" s="8" t="s">
        <v>43</v>
      </c>
      <c r="E12" s="8" t="s">
        <v>94</v>
      </c>
      <c r="F12" s="8" t="s">
        <v>95</v>
      </c>
      <c r="G12" s="8" t="s">
        <v>297</v>
      </c>
      <c r="H12" s="8" t="s">
        <v>206</v>
      </c>
      <c r="I12" s="18">
        <v>3</v>
      </c>
      <c r="J12" s="18"/>
      <c r="K12" s="18"/>
      <c r="L12" s="18"/>
      <c r="M12" s="18"/>
      <c r="N12" s="18"/>
      <c r="O12" s="18"/>
      <c r="P12" s="8"/>
      <c r="Q12" s="18"/>
      <c r="R12" s="18">
        <v>3</v>
      </c>
      <c r="S12" s="18"/>
      <c r="T12" s="18"/>
      <c r="U12" s="18"/>
      <c r="V12" s="18"/>
      <c r="W12" s="18">
        <v>3</v>
      </c>
    </row>
    <row r="13" ht="23.25" customHeight="true" spans="1:23">
      <c r="A13" s="8"/>
      <c r="B13" s="8"/>
      <c r="C13" s="8" t="s">
        <v>342</v>
      </c>
      <c r="D13" s="8"/>
      <c r="E13" s="8"/>
      <c r="F13" s="8"/>
      <c r="G13" s="8"/>
      <c r="H13" s="8"/>
      <c r="I13" s="18">
        <v>100</v>
      </c>
      <c r="J13" s="18">
        <v>100</v>
      </c>
      <c r="K13" s="18"/>
      <c r="L13" s="18"/>
      <c r="M13" s="18"/>
      <c r="N13" s="18"/>
      <c r="O13" s="18"/>
      <c r="P13" s="8"/>
      <c r="Q13" s="18"/>
      <c r="R13" s="18"/>
      <c r="S13" s="18"/>
      <c r="T13" s="18"/>
      <c r="U13" s="18"/>
      <c r="V13" s="18"/>
      <c r="W13" s="18"/>
    </row>
    <row r="14" ht="23.25" customHeight="true" spans="1:23">
      <c r="A14" s="8" t="s">
        <v>343</v>
      </c>
      <c r="B14" s="8" t="s">
        <v>344</v>
      </c>
      <c r="C14" s="8" t="s">
        <v>342</v>
      </c>
      <c r="D14" s="8" t="s">
        <v>43</v>
      </c>
      <c r="E14" s="8" t="s">
        <v>104</v>
      </c>
      <c r="F14" s="8" t="s">
        <v>105</v>
      </c>
      <c r="G14" s="8" t="s">
        <v>345</v>
      </c>
      <c r="H14" s="8" t="s">
        <v>205</v>
      </c>
      <c r="I14" s="18">
        <v>100</v>
      </c>
      <c r="J14" s="18">
        <v>100</v>
      </c>
      <c r="K14" s="18"/>
      <c r="L14" s="18"/>
      <c r="M14" s="18"/>
      <c r="N14" s="18"/>
      <c r="O14" s="18"/>
      <c r="P14" s="8"/>
      <c r="Q14" s="18"/>
      <c r="R14" s="18"/>
      <c r="S14" s="18"/>
      <c r="T14" s="18"/>
      <c r="U14" s="18"/>
      <c r="V14" s="18"/>
      <c r="W14" s="18"/>
    </row>
    <row r="15" ht="23.25" customHeight="true" spans="1:23">
      <c r="A15" s="8"/>
      <c r="B15" s="8"/>
      <c r="C15" s="8" t="s">
        <v>346</v>
      </c>
      <c r="D15" s="8"/>
      <c r="E15" s="8"/>
      <c r="F15" s="8"/>
      <c r="G15" s="8"/>
      <c r="H15" s="8"/>
      <c r="I15" s="18">
        <v>857</v>
      </c>
      <c r="J15" s="18">
        <v>857</v>
      </c>
      <c r="K15" s="18"/>
      <c r="L15" s="18"/>
      <c r="M15" s="18"/>
      <c r="N15" s="18"/>
      <c r="O15" s="18"/>
      <c r="P15" s="8"/>
      <c r="Q15" s="18"/>
      <c r="R15" s="18"/>
      <c r="S15" s="18"/>
      <c r="T15" s="18"/>
      <c r="U15" s="18"/>
      <c r="V15" s="18"/>
      <c r="W15" s="18"/>
    </row>
    <row r="16" ht="23.25" customHeight="true" spans="1:23">
      <c r="A16" s="8" t="s">
        <v>343</v>
      </c>
      <c r="B16" s="8" t="s">
        <v>347</v>
      </c>
      <c r="C16" s="8" t="s">
        <v>346</v>
      </c>
      <c r="D16" s="8" t="s">
        <v>43</v>
      </c>
      <c r="E16" s="8" t="s">
        <v>96</v>
      </c>
      <c r="F16" s="8" t="s">
        <v>97</v>
      </c>
      <c r="G16" s="8" t="s">
        <v>348</v>
      </c>
      <c r="H16" s="8" t="s">
        <v>195</v>
      </c>
      <c r="I16" s="18">
        <v>857</v>
      </c>
      <c r="J16" s="18">
        <v>857</v>
      </c>
      <c r="K16" s="18"/>
      <c r="L16" s="18"/>
      <c r="M16" s="18"/>
      <c r="N16" s="18"/>
      <c r="O16" s="18"/>
      <c r="P16" s="8"/>
      <c r="Q16" s="18"/>
      <c r="R16" s="18"/>
      <c r="S16" s="18"/>
      <c r="T16" s="18"/>
      <c r="U16" s="18"/>
      <c r="V16" s="18"/>
      <c r="W16" s="18"/>
    </row>
    <row r="17" ht="23.25" customHeight="true" spans="1:23">
      <c r="A17" s="8"/>
      <c r="B17" s="8"/>
      <c r="C17" s="8" t="s">
        <v>349</v>
      </c>
      <c r="D17" s="8"/>
      <c r="E17" s="8"/>
      <c r="F17" s="8"/>
      <c r="G17" s="8"/>
      <c r="H17" s="8"/>
      <c r="I17" s="18">
        <v>1.8</v>
      </c>
      <c r="J17" s="18">
        <v>1.8</v>
      </c>
      <c r="K17" s="18"/>
      <c r="L17" s="18"/>
      <c r="M17" s="18"/>
      <c r="N17" s="18"/>
      <c r="O17" s="18"/>
      <c r="P17" s="8"/>
      <c r="Q17" s="18"/>
      <c r="R17" s="18"/>
      <c r="S17" s="18"/>
      <c r="T17" s="18"/>
      <c r="U17" s="18"/>
      <c r="V17" s="18"/>
      <c r="W17" s="18"/>
    </row>
    <row r="18" ht="23.25" customHeight="true" spans="1:23">
      <c r="A18" s="8" t="s">
        <v>343</v>
      </c>
      <c r="B18" s="8" t="s">
        <v>350</v>
      </c>
      <c r="C18" s="8" t="s">
        <v>349</v>
      </c>
      <c r="D18" s="8" t="s">
        <v>43</v>
      </c>
      <c r="E18" s="8" t="s">
        <v>74</v>
      </c>
      <c r="F18" s="8" t="s">
        <v>75</v>
      </c>
      <c r="G18" s="8" t="s">
        <v>309</v>
      </c>
      <c r="H18" s="8" t="s">
        <v>227</v>
      </c>
      <c r="I18" s="18">
        <v>1.8</v>
      </c>
      <c r="J18" s="18">
        <v>1.8</v>
      </c>
      <c r="K18" s="18"/>
      <c r="L18" s="18"/>
      <c r="M18" s="18"/>
      <c r="N18" s="18"/>
      <c r="O18" s="18"/>
      <c r="P18" s="8"/>
      <c r="Q18" s="18"/>
      <c r="R18" s="18"/>
      <c r="S18" s="18"/>
      <c r="T18" s="18"/>
      <c r="U18" s="18"/>
      <c r="V18" s="18"/>
      <c r="W18" s="18"/>
    </row>
    <row r="19" ht="23.25" customHeight="true" spans="1:23">
      <c r="A19" s="8"/>
      <c r="B19" s="8"/>
      <c r="C19" s="8" t="s">
        <v>351</v>
      </c>
      <c r="D19" s="8"/>
      <c r="E19" s="8"/>
      <c r="F19" s="8"/>
      <c r="G19" s="8"/>
      <c r="H19" s="8"/>
      <c r="I19" s="18">
        <v>1290</v>
      </c>
      <c r="J19" s="18">
        <v>1290</v>
      </c>
      <c r="K19" s="18"/>
      <c r="L19" s="18"/>
      <c r="M19" s="18"/>
      <c r="N19" s="18"/>
      <c r="O19" s="18"/>
      <c r="P19" s="8"/>
      <c r="Q19" s="18"/>
      <c r="R19" s="18"/>
      <c r="S19" s="18"/>
      <c r="T19" s="18"/>
      <c r="U19" s="18"/>
      <c r="V19" s="18"/>
      <c r="W19" s="18"/>
    </row>
    <row r="20" ht="23.25" customHeight="true" spans="1:23">
      <c r="A20" s="8" t="s">
        <v>352</v>
      </c>
      <c r="B20" s="8" t="s">
        <v>353</v>
      </c>
      <c r="C20" s="8" t="s">
        <v>351</v>
      </c>
      <c r="D20" s="8" t="s">
        <v>43</v>
      </c>
      <c r="E20" s="8" t="s">
        <v>100</v>
      </c>
      <c r="F20" s="8" t="s">
        <v>101</v>
      </c>
      <c r="G20" s="8" t="s">
        <v>296</v>
      </c>
      <c r="H20" s="8" t="s">
        <v>196</v>
      </c>
      <c r="I20" s="18">
        <v>319</v>
      </c>
      <c r="J20" s="18">
        <v>319</v>
      </c>
      <c r="K20" s="18"/>
      <c r="L20" s="18"/>
      <c r="M20" s="18"/>
      <c r="N20" s="18"/>
      <c r="O20" s="18"/>
      <c r="P20" s="8"/>
      <c r="Q20" s="18"/>
      <c r="R20" s="18"/>
      <c r="S20" s="18"/>
      <c r="T20" s="18"/>
      <c r="U20" s="18"/>
      <c r="V20" s="18"/>
      <c r="W20" s="18"/>
    </row>
    <row r="21" ht="23.25" customHeight="true" spans="1:23">
      <c r="A21" s="8" t="s">
        <v>352</v>
      </c>
      <c r="B21" s="8" t="s">
        <v>353</v>
      </c>
      <c r="C21" s="8" t="s">
        <v>351</v>
      </c>
      <c r="D21" s="8" t="s">
        <v>43</v>
      </c>
      <c r="E21" s="8" t="s">
        <v>100</v>
      </c>
      <c r="F21" s="8" t="s">
        <v>101</v>
      </c>
      <c r="G21" s="8" t="s">
        <v>297</v>
      </c>
      <c r="H21" s="8" t="s">
        <v>206</v>
      </c>
      <c r="I21" s="18">
        <v>60</v>
      </c>
      <c r="J21" s="18">
        <v>60</v>
      </c>
      <c r="K21" s="18"/>
      <c r="L21" s="18"/>
      <c r="M21" s="18"/>
      <c r="N21" s="18"/>
      <c r="O21" s="18"/>
      <c r="P21" s="8"/>
      <c r="Q21" s="18"/>
      <c r="R21" s="18"/>
      <c r="S21" s="18"/>
      <c r="T21" s="18"/>
      <c r="U21" s="18"/>
      <c r="V21" s="18"/>
      <c r="W21" s="18"/>
    </row>
    <row r="22" ht="23.25" customHeight="true" spans="1:23">
      <c r="A22" s="8" t="s">
        <v>352</v>
      </c>
      <c r="B22" s="8" t="s">
        <v>353</v>
      </c>
      <c r="C22" s="8" t="s">
        <v>351</v>
      </c>
      <c r="D22" s="8" t="s">
        <v>43</v>
      </c>
      <c r="E22" s="8" t="s">
        <v>100</v>
      </c>
      <c r="F22" s="8" t="s">
        <v>101</v>
      </c>
      <c r="G22" s="8" t="s">
        <v>295</v>
      </c>
      <c r="H22" s="8" t="s">
        <v>211</v>
      </c>
      <c r="I22" s="18">
        <v>8.46</v>
      </c>
      <c r="J22" s="18">
        <v>8.46</v>
      </c>
      <c r="K22" s="18"/>
      <c r="L22" s="18"/>
      <c r="M22" s="18"/>
      <c r="N22" s="18"/>
      <c r="O22" s="18"/>
      <c r="P22" s="8"/>
      <c r="Q22" s="18"/>
      <c r="R22" s="18"/>
      <c r="S22" s="18"/>
      <c r="T22" s="18"/>
      <c r="U22" s="18"/>
      <c r="V22" s="18"/>
      <c r="W22" s="18"/>
    </row>
    <row r="23" ht="23.25" customHeight="true" spans="1:23">
      <c r="A23" s="8" t="s">
        <v>352</v>
      </c>
      <c r="B23" s="8" t="s">
        <v>353</v>
      </c>
      <c r="C23" s="8" t="s">
        <v>351</v>
      </c>
      <c r="D23" s="8" t="s">
        <v>43</v>
      </c>
      <c r="E23" s="8" t="s">
        <v>100</v>
      </c>
      <c r="F23" s="8" t="s">
        <v>101</v>
      </c>
      <c r="G23" s="8" t="s">
        <v>354</v>
      </c>
      <c r="H23" s="8" t="s">
        <v>214</v>
      </c>
      <c r="I23" s="18">
        <v>18</v>
      </c>
      <c r="J23" s="18">
        <v>18</v>
      </c>
      <c r="K23" s="18"/>
      <c r="L23" s="18"/>
      <c r="M23" s="18"/>
      <c r="N23" s="18"/>
      <c r="O23" s="18"/>
      <c r="P23" s="8"/>
      <c r="Q23" s="18"/>
      <c r="R23" s="18"/>
      <c r="S23" s="18"/>
      <c r="T23" s="18"/>
      <c r="U23" s="18"/>
      <c r="V23" s="18"/>
      <c r="W23" s="18"/>
    </row>
    <row r="24" ht="23.25" customHeight="true" spans="1:23">
      <c r="A24" s="8" t="s">
        <v>352</v>
      </c>
      <c r="B24" s="8" t="s">
        <v>353</v>
      </c>
      <c r="C24" s="8" t="s">
        <v>351</v>
      </c>
      <c r="D24" s="8" t="s">
        <v>43</v>
      </c>
      <c r="E24" s="8" t="s">
        <v>100</v>
      </c>
      <c r="F24" s="8" t="s">
        <v>101</v>
      </c>
      <c r="G24" s="8" t="s">
        <v>322</v>
      </c>
      <c r="H24" s="8" t="s">
        <v>216</v>
      </c>
      <c r="I24" s="18">
        <v>800</v>
      </c>
      <c r="J24" s="18">
        <v>800</v>
      </c>
      <c r="K24" s="18"/>
      <c r="L24" s="18"/>
      <c r="M24" s="18"/>
      <c r="N24" s="18"/>
      <c r="O24" s="18"/>
      <c r="P24" s="8"/>
      <c r="Q24" s="18"/>
      <c r="R24" s="18"/>
      <c r="S24" s="18"/>
      <c r="T24" s="18"/>
      <c r="U24" s="18"/>
      <c r="V24" s="18"/>
      <c r="W24" s="18"/>
    </row>
    <row r="25" ht="23.25" customHeight="true" spans="1:23">
      <c r="A25" s="8" t="s">
        <v>352</v>
      </c>
      <c r="B25" s="8" t="s">
        <v>353</v>
      </c>
      <c r="C25" s="8" t="s">
        <v>351</v>
      </c>
      <c r="D25" s="8" t="s">
        <v>43</v>
      </c>
      <c r="E25" s="8" t="s">
        <v>100</v>
      </c>
      <c r="F25" s="8" t="s">
        <v>101</v>
      </c>
      <c r="G25" s="8" t="s">
        <v>355</v>
      </c>
      <c r="H25" s="8" t="s">
        <v>185</v>
      </c>
      <c r="I25" s="18">
        <v>20</v>
      </c>
      <c r="J25" s="18">
        <v>20</v>
      </c>
      <c r="K25" s="18"/>
      <c r="L25" s="18"/>
      <c r="M25" s="18"/>
      <c r="N25" s="18"/>
      <c r="O25" s="18"/>
      <c r="P25" s="8"/>
      <c r="Q25" s="18"/>
      <c r="R25" s="18"/>
      <c r="S25" s="18"/>
      <c r="T25" s="18"/>
      <c r="U25" s="18"/>
      <c r="V25" s="18"/>
      <c r="W25" s="18"/>
    </row>
    <row r="26" ht="23.25" customHeight="true" spans="1:23">
      <c r="A26" s="8" t="s">
        <v>352</v>
      </c>
      <c r="B26" s="8" t="s">
        <v>353</v>
      </c>
      <c r="C26" s="8" t="s">
        <v>351</v>
      </c>
      <c r="D26" s="8" t="s">
        <v>43</v>
      </c>
      <c r="E26" s="8" t="s">
        <v>100</v>
      </c>
      <c r="F26" s="8" t="s">
        <v>101</v>
      </c>
      <c r="G26" s="8" t="s">
        <v>307</v>
      </c>
      <c r="H26" s="8" t="s">
        <v>224</v>
      </c>
      <c r="I26" s="18">
        <v>64.54</v>
      </c>
      <c r="J26" s="18">
        <v>64.54</v>
      </c>
      <c r="K26" s="18"/>
      <c r="L26" s="18"/>
      <c r="M26" s="18"/>
      <c r="N26" s="18"/>
      <c r="O26" s="18"/>
      <c r="P26" s="8"/>
      <c r="Q26" s="18"/>
      <c r="R26" s="18"/>
      <c r="S26" s="18"/>
      <c r="T26" s="18"/>
      <c r="U26" s="18"/>
      <c r="V26" s="18"/>
      <c r="W26" s="18"/>
    </row>
    <row r="27" ht="23.25" customHeight="true" spans="1:23">
      <c r="A27" s="8"/>
      <c r="B27" s="8"/>
      <c r="C27" s="8" t="s">
        <v>349</v>
      </c>
      <c r="D27" s="8"/>
      <c r="E27" s="8"/>
      <c r="F27" s="8"/>
      <c r="G27" s="8"/>
      <c r="H27" s="8"/>
      <c r="I27" s="18">
        <v>4.5408</v>
      </c>
      <c r="J27" s="18">
        <v>4.5408</v>
      </c>
      <c r="K27" s="18"/>
      <c r="L27" s="18"/>
      <c r="M27" s="18"/>
      <c r="N27" s="18"/>
      <c r="O27" s="18"/>
      <c r="P27" s="8"/>
      <c r="Q27" s="18"/>
      <c r="R27" s="18"/>
      <c r="S27" s="18"/>
      <c r="T27" s="18"/>
      <c r="U27" s="18"/>
      <c r="V27" s="18"/>
      <c r="W27" s="18"/>
    </row>
    <row r="28" ht="23.25" customHeight="true" spans="1:23">
      <c r="A28" s="8" t="s">
        <v>343</v>
      </c>
      <c r="B28" s="8" t="s">
        <v>356</v>
      </c>
      <c r="C28" s="8" t="s">
        <v>349</v>
      </c>
      <c r="D28" s="8" t="s">
        <v>46</v>
      </c>
      <c r="E28" s="8" t="s">
        <v>74</v>
      </c>
      <c r="F28" s="8" t="s">
        <v>75</v>
      </c>
      <c r="G28" s="8" t="s">
        <v>309</v>
      </c>
      <c r="H28" s="8" t="s">
        <v>227</v>
      </c>
      <c r="I28" s="18">
        <v>4.5408</v>
      </c>
      <c r="J28" s="18">
        <v>4.5408</v>
      </c>
      <c r="K28" s="18"/>
      <c r="L28" s="18"/>
      <c r="M28" s="18"/>
      <c r="N28" s="18"/>
      <c r="O28" s="18"/>
      <c r="P28" s="8"/>
      <c r="Q28" s="18"/>
      <c r="R28" s="18"/>
      <c r="S28" s="18"/>
      <c r="T28" s="18"/>
      <c r="U28" s="18"/>
      <c r="V28" s="18"/>
      <c r="W28" s="18"/>
    </row>
    <row r="29" ht="18.75" customHeight="true" spans="1:23">
      <c r="A29" s="141" t="s">
        <v>112</v>
      </c>
      <c r="B29" s="142"/>
      <c r="C29" s="142"/>
      <c r="D29" s="142"/>
      <c r="E29" s="142"/>
      <c r="F29" s="142"/>
      <c r="G29" s="142"/>
      <c r="H29" s="144"/>
      <c r="I29" s="18">
        <v>2273.3408</v>
      </c>
      <c r="J29" s="18">
        <v>2253.3408</v>
      </c>
      <c r="K29" s="18"/>
      <c r="L29" s="18"/>
      <c r="M29" s="18"/>
      <c r="N29" s="18"/>
      <c r="O29" s="18"/>
      <c r="P29" s="18"/>
      <c r="Q29" s="18"/>
      <c r="R29" s="18">
        <v>20</v>
      </c>
      <c r="S29" s="18"/>
      <c r="T29" s="18"/>
      <c r="U29" s="18"/>
      <c r="V29" s="18"/>
      <c r="W29" s="18">
        <v>20</v>
      </c>
    </row>
  </sheetData>
  <mergeCells count="28">
    <mergeCell ref="A2:W2"/>
    <mergeCell ref="A3:H3"/>
    <mergeCell ref="J4:M4"/>
    <mergeCell ref="N4:P4"/>
    <mergeCell ref="R4:W4"/>
    <mergeCell ref="A29:H2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11805555555556" footer="0.51180555555555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2024-02-23T11:11:00Z</dcterms:created>
  <dcterms:modified xsi:type="dcterms:W3CDTF">2024-02-27T17:20:19Z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767A3E49F79E4C5B80DFE31D160B79F8</vt:lpwstr>
  </property>
</Properties>
</file>