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项目计划表" sheetId="3" r:id="rId1"/>
  </sheets>
  <externalReferences>
    <externalReference r:id="rId2"/>
  </externalReferences>
  <definedNames>
    <definedName name="_xlnm._FilterDatabase" localSheetId="0" hidden="1">项目计划表!$A$6:$AA$72</definedName>
    <definedName name="首行">'[1]数据源1 勿动'!$A$1:$H$1</definedName>
    <definedName name="_xlnm.Print_Titles" localSheetId="0">项目计划表!$1:$6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<sst xmlns="http://schemas.openxmlformats.org/spreadsheetml/2006/main" count="1083" uniqueCount="404">
  <si>
    <t>附件2：</t>
  </si>
  <si>
    <t>富源县2024年度（第一批次）衔接资金项目计划安排表</t>
  </si>
  <si>
    <r>
      <rPr>
        <sz val="11"/>
        <color indexed="8"/>
        <rFont val="方正黑体_GBK"/>
        <charset val="134"/>
      </rPr>
      <t>序号</t>
    </r>
  </si>
  <si>
    <t>项目类型</t>
  </si>
  <si>
    <t>二级项目类型</t>
  </si>
  <si>
    <t>项目子类型</t>
  </si>
  <si>
    <t>项目名称</t>
  </si>
  <si>
    <t>项目地点</t>
  </si>
  <si>
    <t>建设
性质</t>
  </si>
  <si>
    <t>项目概要及建设主要内容</t>
  </si>
  <si>
    <t>项目概算总投资（万元）</t>
  </si>
  <si>
    <t>项目绩效目标
（总体目标）</t>
  </si>
  <si>
    <t>联农带农机制</t>
  </si>
  <si>
    <t>预计受益人数</t>
  </si>
  <si>
    <t>是否到户项目</t>
  </si>
  <si>
    <t>是否易地搬迁后扶项目</t>
  </si>
  <si>
    <t>是否劳动密集型产业</t>
  </si>
  <si>
    <t>项目主管部门</t>
  </si>
  <si>
    <t>项目实施单位</t>
  </si>
  <si>
    <t>项目
负责人</t>
  </si>
  <si>
    <t>联系电话</t>
  </si>
  <si>
    <t>是否纳入年度实施计划</t>
  </si>
  <si>
    <t>项目计划开工时间</t>
  </si>
  <si>
    <t>项目计划完工时间</t>
  </si>
  <si>
    <t>备注</t>
  </si>
  <si>
    <t>乡（镇）</t>
  </si>
  <si>
    <t>村（社区）</t>
  </si>
  <si>
    <t>小计</t>
  </si>
  <si>
    <t>财政衔接资金</t>
  </si>
  <si>
    <t>其他
资金</t>
  </si>
  <si>
    <t>中央
资金</t>
  </si>
  <si>
    <t>省级
资金</t>
  </si>
  <si>
    <t>合计</t>
  </si>
  <si>
    <t>一、产业项目小计</t>
  </si>
  <si>
    <t>产业发展</t>
  </si>
  <si>
    <t>加工流通项目</t>
  </si>
  <si>
    <t>加工业</t>
  </si>
  <si>
    <t>富源县大河乌猪全产业链体系育肥区建设项目（多功能区及配套基础设施）</t>
  </si>
  <si>
    <t>大河镇</t>
  </si>
  <si>
    <t>脑上村委会</t>
  </si>
  <si>
    <t>新建</t>
  </si>
  <si>
    <t>预计总投资5205万元。建设1栋建筑面积为2954平方米的3层钢筋混凝土框架结构多功能区（包含大河乌猪肉产品及文化展示销售区1058㎡，药物分析检测区46㎡、生物防控监测区47㎡、粪污处理监测区47㎡、饲料配比及营养区44㎡、肉产品化验分析区45㎡、乌猪基因测定分析区45㎡、育种数据处理区70㎡、科研数据综合分析区137㎡、智慧监控区101㎡、料线控制区45㎡等）及室外附属工程2000万元；建设配套基础设施包含：钢筋混凝土框架结构仓库1100平方米150万元，购置配套水电设备安装3300平方米55万元、栏位475套133万元；猪舍不锈钢门225樘51万元；环控、水电、线路设施3套331万元；料线2套104万元；集中料塔1套50万元；产床284套142万元；三棱钢地板235平方米12万元；保育栏PE板468米11万元；电子饲喂站5套15万元；电子饲喂栏20套11万元；食槽、喂水器、地沟塞盖板、门、卸猪器等1项70万元；NG汽化站280万元；污水处理设施200万元；监控智能化系统1套280万元；灌溉系统及室外工程27000㎡275万元；新建围墙3300米551万元，场平、毛石及混凝土挡墙、地桩、边坡防护等配套基础工程等484万元。</t>
  </si>
  <si>
    <t>项目建成后980万元综合业务用房产权归项目村（社区）所有，委托富源县产业投资集团有限公司对形成资产负责管理、运营、使用，预计项目年化收益率为8%，即78.4万元，可带动辖区内至少98户三类对象增收，带动19个村集体每年增收78.4万元。
项目建成后4225万元配套基础设施产权归县农业农村局所有，县农业农村局委托富源县产业投资集团有限公司对形成资产负责管理、运营、使用，预计项目年化收益率为5%，即211.25万元，可带动辖区内至少423户三类对象增收.</t>
  </si>
  <si>
    <t>特色产业带动增加贫困人口劳务用工300人，人均增收大于1500元。</t>
  </si>
  <si>
    <t>否</t>
  </si>
  <si>
    <t>是</t>
  </si>
  <si>
    <t>富源县农业农村局</t>
  </si>
  <si>
    <t>富源产业投资集团有限公司</t>
  </si>
  <si>
    <t>李*壁</t>
  </si>
  <si>
    <t>138****3611</t>
  </si>
  <si>
    <t xml:space="preserve">是 </t>
  </si>
  <si>
    <t>生产项目</t>
  </si>
  <si>
    <t>种植业基地</t>
  </si>
  <si>
    <t>富源县中安寨子口1000亩蔬菜、魔芋种植基地</t>
  </si>
  <si>
    <t>中安街道</t>
  </si>
  <si>
    <t>寨子口社区</t>
  </si>
  <si>
    <t xml:space="preserve">1.铺设全智能喷滴灌950亩665万；蔬菜大棚30亩120万；水泵房120平方米15万；仓库300平方40万；蓄水池3000立方米165万；提灌站85万元（含泵房、50千瓦抽水设备及DN200PEG管3000米）；机耕道4000米60万；覆盖1000亩灌溉供电变压器及附属设施80万；蔬菜框4000个15万；1.8米高钢丝网围栏5000米40万；智能监控设施10万。
蔬菜种植需投入资金115万元：南瓜种植300亩，洋芋种植200亩，每亩2300元。
魔芋种植需投入资金90万元：魔芋种植300亩，每亩3000元。
</t>
  </si>
  <si>
    <t>项目建成后产权归县农业农村局所有，县农业农村局委托富源县产业投资集团有限公司对形成资产负责管理、运营、使用，预计第1年可带动富源境内生产的农副产品交易额达2亿元以上。项目年化收益率为5%，即75万元，可带动辖区内150户三类对象增收。</t>
  </si>
  <si>
    <t>带动种植、通过土地流转及劳务务工带动200人务工，人均增收大于1500元等。</t>
  </si>
  <si>
    <t>刘*骏</t>
  </si>
  <si>
    <t>183****3999</t>
  </si>
  <si>
    <t>大河镇600亩蔬菜种植基地</t>
  </si>
  <si>
    <t>大河村委会</t>
  </si>
  <si>
    <t>新建600亩蔬菜种植基地、其中200亩铺设水肥一体化灌溉管网系统160万，修建机耕道及改造生产通道4000米140万；混凝土灌溉水池600立方米60万，水泵房80平方米30万；仓库160平方米35万；供电变压器及附属设施40万（250KVA）；提灌站30万；高钢丝网围栏2500米35万元；智能监控设施20万；蔬菜筐6000个30万；生物有机肥300吨40万元；
蔬菜种植需投入资金80万元：白菜、花菜、洋芋种植300亩，每亩3200元。</t>
  </si>
  <si>
    <t>项目建成后产权归县农业农村局所有，县农业农村局委托富源县产业投资集团有限公司对形成资产负责管理、运营、使用，预计项目年化收益率为5%，即35万元，可带动辖区内至少70户三类对象增收，带动村集体每年增收35万元。</t>
  </si>
  <si>
    <t>带动种植、通过土地流转及劳务务工带动100人务工，人均增收大于1500元等。</t>
  </si>
  <si>
    <t>中安回隆保家村300亩蔬菜种植基地</t>
  </si>
  <si>
    <t>回隆社区</t>
  </si>
  <si>
    <t>平整土地300亩；建基地道路宽3.5米的1000米3500平方米、宽1.5米的400米600平方米；建300亩一体化喷灌管网系统；建290亩大棚；</t>
  </si>
  <si>
    <t>项目建成后产权归县农业农村局所有，县农业农村局委托富源县产业投资集团有限公司对形成资产负责管理、运营、使用，预计项目年化收益率为5%，即15万元，可带动辖区内至少50户贫困不稳定户、边缘易致贫户、突发困难户增加收入，带动村集体每年增收25万元。</t>
  </si>
  <si>
    <t>带动种植、入股份红、土地流转、带动务工就业等</t>
  </si>
  <si>
    <t>中安街道办事处</t>
  </si>
  <si>
    <t>肖*飞</t>
  </si>
  <si>
    <t>139****3969</t>
  </si>
  <si>
    <t>营上镇迤茂70亩蔬菜大棚维修改造项目</t>
  </si>
  <si>
    <t>营上镇</t>
  </si>
  <si>
    <t>迤茂村委会</t>
  </si>
  <si>
    <t>续建</t>
  </si>
  <si>
    <t>维修改造70亩蔬菜种植大棚用于蔬菜育苗基地。大棚改造需投入29万元，含大棚膜7000KG9万元、喷滴灌系统70亩15万元、水池改造5万元等；育苗需投入65万元，含基质300立方米24万元、防渗膜1200KG2万元、漂盘25000张10万元、穴盘150000张25万元、播种及搅拌等配套设备共10台8万元、打药系统1套2万元，预计总投资100万元。</t>
  </si>
  <si>
    <t>项目建成后产权归县农业农村局所有，县农业农村局委托富源县产业投资集团有限公司对形成资产负责管理、运营、使用，预计项目年化收益率为5%，即5万元，可带动辖区内至少10户三类对象增收，带动村集体每年增收5万元。</t>
  </si>
  <si>
    <t>带动种植、通过土地流转及劳务务工带动30人务工，人均增收大于500元等。</t>
  </si>
  <si>
    <t>大河镇圭山村委会林下种植基地</t>
  </si>
  <si>
    <t>圭山村委会</t>
  </si>
  <si>
    <t xml:space="preserve">  1.喷灌设施需投入资金493980元：（1）主管道（90）2000米，每米20元，合计40000元；（2）分管道（32）需4000米，每米5元，合计20000元；（3）其他配套设备需433980元。
  2.林下食用菌种植需投入资金62000元：（1）赤松茸种植10亩，每亩3000元，需投入资金30000元；（2）羊肚菌种植10亩，每亩3200元，需投入资金32000元。
  3.林下中药材种植需投入资金270000元：（1）重楼种植10亩，每亩15000元，需投入资金150000元；（2）滇黄精种植20亩，每亩6000元，需投入资金120000元；
  4.坝塘建设需投入资金334020元：（1）开挖土方2752立方米，每立方米单价12元，需投入资金33024元；（2）铺防水布需4300平方米，每平方单价15元，需投入资金64500元；（3）砌砖墙需700平方米，每平方单价168元，需投入资金117600元；（4）回土需825.3立方米，每立方米单价35元，需投入资金28896元；（5）水渠点需蓄水池1个，需投入资金15000元；（6）水源点到小塘坝安装管道300米，每米单价60元，需投入资金18000元；（7）从水塘坝安装管道到野生菌扩繁基地1200米，每米单价20元，需投入资金24000元；（8）水塘坝安装栏杆300米，每米单价100元，需投入资金33000元。</t>
  </si>
  <si>
    <t>项目建成后形成的固定资产归圭山村委会所有。项目的实施将有效解决全村三类人员增收、发展和村集体经济增收难的问题，力争1-5年为村集体收入增收20万以上，直接带动已脱贫人口和三类监测对象34户、123人，实现户均增收2000元；培育形成优势特色产业，增强村集体经济的发展后劲。</t>
  </si>
  <si>
    <t>大河镇人民政府</t>
  </si>
  <si>
    <t>李*林</t>
  </si>
  <si>
    <t>137****0699</t>
  </si>
  <si>
    <t>养殖业基地</t>
  </si>
  <si>
    <t>富源县竹园镇吗依咱村特色水产养殖</t>
  </si>
  <si>
    <t>竹园镇</t>
  </si>
  <si>
    <t>乐乌村委会</t>
  </si>
  <si>
    <t>建设水产养殖基地11000平方米，其中，建设育苗池1000㎡，养殖池10000㎡；建仓储房200㎡，管理房150㎡；安装给排水管网1000米；安装供电及线路一条（250KVA），水循环处理系统1套，水质在线监测系统1套；杀菌系统1套；增氧系统1套；智能化投喂系统1套。</t>
  </si>
  <si>
    <t>带动1个村集体增收10万元、带动脱贫户12户、三类对象5户均增收2000元。项目建成后产权归竹园镇乐乌村委会。</t>
  </si>
  <si>
    <t>带动养殖、入股份红、带动务工就业等</t>
  </si>
  <si>
    <t>竹园镇人民政府</t>
  </si>
  <si>
    <t>李*</t>
  </si>
  <si>
    <t>139****1645</t>
  </si>
  <si>
    <t>古敢水族乡补掌稻米加工项目</t>
  </si>
  <si>
    <t>古敢乡</t>
  </si>
  <si>
    <t>补掌村委会</t>
  </si>
  <si>
    <t>改造提升</t>
  </si>
  <si>
    <t xml:space="preserve">示范带动种植优质高效水稻200亩（分片安装监控），辐射带动周边群众种植2000亩，改造优质稻米加工厂600㎡，购置优质稻米生产加工包装设备1套，配套电力、消防、安全生产、监控等设施，沿补掌小河改造生产通道4800米（宽2.5米）。                   </t>
  </si>
  <si>
    <t xml:space="preserve">项目建成后产权归集体所有，收益主要用于巩固拓展脱贫攻坚成果，惠及脱贫户数30户90人次，其中三类监测户15户60人次，户均增收1000元以上，村集体经济增收5万元以上。          </t>
  </si>
  <si>
    <t>古敢水族乡人民政府</t>
  </si>
  <si>
    <t>徐*翔</t>
  </si>
  <si>
    <t>137****4129</t>
  </si>
  <si>
    <t>后所镇苦荞深加工项目</t>
  </si>
  <si>
    <t>后所镇</t>
  </si>
  <si>
    <t>栗树坪村委会</t>
  </si>
  <si>
    <r>
      <rPr>
        <sz val="10"/>
        <rFont val="宋体"/>
        <charset val="134"/>
        <scheme val="minor"/>
      </rPr>
      <t xml:space="preserve"> 计划在栗树坪村委会小落冲村投入200万元，实施苦荞深加工项目建设，主要建设内容：
1、新建苦荞粗深加工车间500m2，450元/m2，22.5万元
2、新建苦荞存储仓库700m2，400元/m2，28万元
3、存储仓库安装行车1套，26万元
4、购置苦荞脱皮机1套，18万元
5、购置苦荞蒸煮设备2套，10万元
6、购置提升机1套，6万元
7、购置皮带机1套，6万元
8、购置磨面机1套，16万元
9、购置包装机1套，12万元
10、土方开挖,3000m</t>
    </r>
    <r>
      <rPr>
        <sz val="10"/>
        <rFont val="宋体"/>
        <charset val="134"/>
        <scheme val="minor"/>
      </rPr>
      <t>³</t>
    </r>
    <r>
      <rPr>
        <sz val="10"/>
        <rFont val="宋体"/>
        <charset val="134"/>
        <scheme val="minor"/>
      </rPr>
      <t>，18元/m</t>
    </r>
    <r>
      <rPr>
        <sz val="10"/>
        <rFont val="宋体"/>
        <charset val="134"/>
        <scheme val="minor"/>
      </rPr>
      <t>³</t>
    </r>
    <r>
      <rPr>
        <sz val="10"/>
        <rFont val="宋体"/>
        <charset val="134"/>
        <scheme val="minor"/>
      </rPr>
      <t>，5.4万元
11、支砌挡墙1000m</t>
    </r>
    <r>
      <rPr>
        <sz val="10"/>
        <rFont val="宋体"/>
        <charset val="134"/>
        <scheme val="minor"/>
      </rPr>
      <t>³</t>
    </r>
    <r>
      <rPr>
        <sz val="10"/>
        <rFont val="宋体"/>
        <charset val="134"/>
        <scheme val="minor"/>
      </rPr>
      <t>，330元/m</t>
    </r>
    <r>
      <rPr>
        <sz val="10"/>
        <rFont val="宋体"/>
        <charset val="134"/>
        <scheme val="minor"/>
      </rPr>
      <t>³</t>
    </r>
    <r>
      <rPr>
        <sz val="10"/>
        <rFont val="宋体"/>
        <charset val="134"/>
        <scheme val="minor"/>
      </rPr>
      <t xml:space="preserve">，33万元
14、场地平整：4600m2，6.5万元
15、进场道路回填及夯实土方1200立方5.4万元。
16、硬化场内道路800平方米5.2万元。
  </t>
    </r>
  </si>
  <si>
    <t>项目建成后产权归村集体所有，收益用于巩固拓展脱贫攻坚成果，增加脱贫群众收入，壮大村集体经济，年加工苦荞1000吨，带动1000余户农户种植苦荞，其中脱贫户160户，三类监测对象15户，户均增收4800元，带动200人就业，村集体每年增收10万元。带动三类监测对象20户每户分红1000元以上。</t>
  </si>
  <si>
    <t>后所镇人民政府</t>
  </si>
  <si>
    <t>王*跃</t>
  </si>
  <si>
    <t>139****3808</t>
  </si>
  <si>
    <t>营上镇大河乌猪养殖基地建设项目</t>
  </si>
  <si>
    <t>岩头村委会则黑村民小组</t>
  </si>
  <si>
    <t>1.建设猪舍4300平方米。2.购建猪舍环控设备3套、液态料线设备1套、刮板机6套。3保温吊顶4000平方米及料槽4000个；4.污水收集处理池4000立方；</t>
  </si>
  <si>
    <t xml:space="preserve">项目建成后产权归村集体，可实现则黑村、海子边村79户养殖大户集中养殖、集中管理，并带动200户农户参与入股集中养殖，确保养殖粪污达到零排放，切实解决人居环境突出问题，并带动群众发展。每年可出栏生猪8000头以上，直接产生利润240余万元以上，带动本村79户养猪户参与入股份红，覆盖岩头村委会28户三类监测对象增加收益，促进岩头村集体经济增收5万元以上。
</t>
  </si>
  <si>
    <t>营上镇人民政府</t>
  </si>
  <si>
    <t>洪*清</t>
  </si>
  <si>
    <t>151****1112</t>
  </si>
  <si>
    <t>中药材晾晒烘干仓储中心（二期）</t>
  </si>
  <si>
    <t>老厂镇</t>
  </si>
  <si>
    <t>老厂社区</t>
  </si>
  <si>
    <t>续建中药材晾晒烘干仓储中心(二期），扩建档墙1200m³；扩建厂房及场地道路建设2500㎡；扩建晾晒棚1000㎡；新建污水排放管网建设400米。</t>
  </si>
  <si>
    <t>项目建成后产权归老厂社区村集体，预计项目年收益率为5％，即10万元。其中6万元用于带动辖区内三类人员113户489人增收；0.5万元用于扶持项目实施村集体增收；3.5万元用于项目滚动发展。项目建设完成后产权归富源县老厂镇人民政府所有。</t>
  </si>
  <si>
    <t>带动种植、产业收益分红、带动务工就业等</t>
  </si>
  <si>
    <t>老厂镇人民政府</t>
  </si>
  <si>
    <t>方*全</t>
  </si>
  <si>
    <t>151****5256</t>
  </si>
  <si>
    <t>黄泥河镇农产品初加工基地建设项目</t>
  </si>
  <si>
    <t>黄泥河镇</t>
  </si>
  <si>
    <t>牛额村委会</t>
  </si>
  <si>
    <t>维修改造烘干房500平方米，安装300千伏安变压器1台，新建500立方米冷库1组，购置安装烘干设备2台（套），新建分拣分级钢构大棚500平方米、场地硬化500平方米，新增钢构大棚1867平方米、场地硬化1867平方米，围墙修复280米、装监控设备1套，新建过磅房及电子磅秤安装，新增购置安装烘干设备1台（套）。</t>
  </si>
  <si>
    <t>项目建成后，产权归村集体所有，每年可解决农村剩余劳动力150余人就地务工，增加务工收入50余万元，带动周边农户、脱贫户和“三类” 监测对象农户均种植辣椒3亩，可户均增收纯收入9900元。每年可为村集体经济增收14万元以上。</t>
  </si>
  <si>
    <t>黄泥河镇人民政府</t>
  </si>
  <si>
    <t>丁*远</t>
  </si>
  <si>
    <t>159****6268</t>
  </si>
  <si>
    <t>市场建设和农村物流</t>
  </si>
  <si>
    <t>大河镇现代畜牧交易市场</t>
  </si>
  <si>
    <t>建设畜禽交易区钢架大棚5000平方米，600元/平方米，需资金300万元。</t>
  </si>
  <si>
    <t>项目建成后所形成的固定资产归大河村委会所有。项目的实施每年可为大河村委会村集体经济增收至少20万元，直接带动已脱贫人口和三类监测对象23户、95人，实现户均增收3000元，实现群众增收与村集体经济壮大双赢，有效助力产业发展推进乡村振兴。</t>
  </si>
  <si>
    <t>墨红镇易地搬迁后续扶持项目</t>
  </si>
  <si>
    <t>墨红镇</t>
  </si>
  <si>
    <t>摩山村委会</t>
  </si>
  <si>
    <t>在摩山村委会歪路大地新建钢架结构鸡舍一栋960平方米；新建钢结构孵化室、脱温室250平方米，；新安装100千伏变压器一个，线路2千米。</t>
  </si>
  <si>
    <t>带动摩山、清水2个村委会脱贫户及三类监测对象300户增收。建设后产权归墨红镇人民政府所有，收益主要用于巩固拓展脱贫攻坚成果，每年带动墨南佳园易地扶贫搬迁小区156户，其中带动三类监测对象25户，每年户均分红500元，每年户均增收1500元。</t>
  </si>
  <si>
    <t>富源县发改局</t>
  </si>
  <si>
    <t>墨红镇人民政府</t>
  </si>
  <si>
    <t>李*品</t>
  </si>
  <si>
    <t>137****4666</t>
  </si>
  <si>
    <t>富源县地方特色品种种质资源保存圃</t>
  </si>
  <si>
    <t>王家屯社区</t>
  </si>
  <si>
    <t>在富源农业科技示范园建设10亩的地方特色品种种质资源圃，投入资金60万元。其中，建设钢架大棚400㎡，单价120元/㎡，计4.8万元；喷滴灌74000㎡，单价0.8元/㎡，计5.92万元；营养钵120000个，单价0.7元/㎡，计8.4万元；防雹网2000㎡，单价2.5元/㎡，计0.5万元；水泥立柱100根，单价30元/根，计0.3万元；砖块40000块，单价0.9元/块，计3.6万元；基质50m³，单价946元/m³，计4.73万元；有机肥55吨，单价2500元/吨，计13.75万元；水溶肥5吨，单价2万元/吨，计10万元；恒温箱2个，单价4万元/个，计8万元。</t>
  </si>
  <si>
    <t>项目建成后资产归县农业农村局所有，保存富源县地方特色品种种质资源不少于100份。每年出售果蔬等农产品收入2万元以上，带动周边农户务工200工时，单价100元/工，务工收入2万元以上。</t>
  </si>
  <si>
    <t>务工</t>
  </si>
  <si>
    <t>富源县经济作物技术推广站
云南省农科院富源魔芋研究所</t>
  </si>
  <si>
    <t>牛*</t>
  </si>
  <si>
    <t>159****9777</t>
  </si>
  <si>
    <t>金融保险配套项目</t>
  </si>
  <si>
    <t>其它</t>
  </si>
  <si>
    <t>富源县支持联农带农经营主体奖补项目</t>
  </si>
  <si>
    <t>各乡镇（街道）</t>
  </si>
  <si>
    <t>涉及村（居）委会</t>
  </si>
  <si>
    <t>对采取至少一种方式(包括但不限于：土地流转、吸 纳就业、生产托管、订单收购、收益分红等)与脱贫人口、监测对象及其他农户建立利益联结关系和合理的收益分配机制，且带动农户实际增收的农业新型经营主体进行奖补。</t>
  </si>
  <si>
    <t>单个申报主体带动农户不低于30户，其中脱贫人口或监测帮扶对象及家庭年人均纯收入低于1万元的农户占比达到申报户数的30%以上。每年每个经营主体可申请一次奖补，单个经营主体年度财政奖补资金不超过20万元。</t>
  </si>
  <si>
    <t>小额贷款贴息</t>
  </si>
  <si>
    <t>脱贫人口小额贷款贴息</t>
  </si>
  <si>
    <t>各行政村</t>
  </si>
  <si>
    <t>对以前年度发放及2024年新增的脱贫人口小额信贷共26500万元进行贴息。</t>
  </si>
  <si>
    <t>为5500余户脱贫户和三类监测对象积极发展生产提供金融扶持，增加农户发展产业收入。</t>
  </si>
  <si>
    <t>带动种养殖</t>
  </si>
  <si>
    <t>县乡村振兴局</t>
  </si>
  <si>
    <t>二、就业项目小计</t>
  </si>
  <si>
    <t>就业项目</t>
  </si>
  <si>
    <t>务工补助</t>
  </si>
  <si>
    <t>交通费补助</t>
  </si>
  <si>
    <t>2024年脱贫劳动力省外务工交通补助</t>
  </si>
  <si>
    <t>按照每人1000元补助标准，计划对17000人省外务工脱贫劳动力和三类监测对象发放务工补助</t>
  </si>
  <si>
    <t>将解决17000人省外务工脱贫人口和三类对象劳动力收入不稳、岗位不稳等问题，促使脱贫户和三类对象人均增加务工收入月均3000元以上。</t>
  </si>
  <si>
    <t>带动务工就业</t>
  </si>
  <si>
    <t>富源县人社局</t>
  </si>
  <si>
    <t>许*修</t>
  </si>
  <si>
    <t>159****5599</t>
  </si>
  <si>
    <t>公益性岗位</t>
  </si>
  <si>
    <t>2024年三类监测对象乡村公益性岗位补助</t>
  </si>
  <si>
    <t>在12个乡镇（街道）的选聘共开发三类监测对象公益性岗位860人，每月按800元补助计算。</t>
  </si>
  <si>
    <t>为三类监测对象增加就近就便就业岗位，户均增收9600元。</t>
  </si>
  <si>
    <t>富源县乡村振兴局</t>
  </si>
  <si>
    <t>三、乡村建设行动项目小计</t>
  </si>
  <si>
    <t>乡村建设行动</t>
  </si>
  <si>
    <t>人居环境整治</t>
  </si>
  <si>
    <t>村容村貌提升</t>
  </si>
  <si>
    <t>中安街道石缸社区柏木井村人居环境整治项目</t>
  </si>
  <si>
    <t>石缸社区</t>
  </si>
  <si>
    <t>柏木井村内部分道路硬化5000平方米，混凝土厚度≧20CM、标号≧C25；部分污水管网建设3000米（DN300mm、DN150mm)；人居环境整治提升1500平方米）。</t>
  </si>
  <si>
    <t>项目覆盖191户758人，其中脱贫户65户260人、监测2户7人，项目实施后可极大提升石缸社区柏木井村的人居环境，使村民有更大的幸福感、获得感。</t>
  </si>
  <si>
    <t>181****4503</t>
  </si>
  <si>
    <t>中安街道王家屯社区红岩丈村人居环境整治提升项目</t>
  </si>
  <si>
    <t>修缮扩宽（小河加盖板）路面100平方米；新建村内主干道路安全护栏300米；新建农村公厕一座8平方米；整治提升村内空闲地11处350平方米。</t>
  </si>
  <si>
    <t>通过进一步人居环境整治，更加有效整治提升该村人居环境，项目覆盖81户316人.。</t>
  </si>
  <si>
    <t>中安街道龙海社区代家冲小组人居环境整治提升项目</t>
  </si>
  <si>
    <t>龙海社区</t>
  </si>
  <si>
    <t>村内五堆十乱整治50处，新建村内污水收集50主管1650米,150立方米三格化粪池一个，新建农村公厕一座12平方米，空闲地整治维护墙2200米。</t>
  </si>
  <si>
    <t>通过加强基础设施建设和“两污”治理，大大提升村内人居环境，改善村容村貌和群众生产生活条件，项目受益88户313人。</t>
  </si>
  <si>
    <t>农村污水治理</t>
  </si>
  <si>
    <t>胜境街道腰站社区棠梨湾村农村污水治理项目</t>
  </si>
  <si>
    <t>胜境街道</t>
  </si>
  <si>
    <t>腰站社区</t>
  </si>
  <si>
    <t>1、1500米污水主管网及2300米入户管网铺设；2、分散式10m³三级污水处理池10个，集中式100m³三级污水处理池3个；3、生活污水管道土建开挖及村内道路恢复等。</t>
  </si>
  <si>
    <t>受益村1个,覆盖服务101户413人,其中：脱贫户、监测对象户6户17人。</t>
  </si>
  <si>
    <t>胜境街道办事处</t>
  </si>
  <si>
    <t>刘*</t>
  </si>
  <si>
    <t>139****4124</t>
  </si>
  <si>
    <t>营上镇营上、得戛村委会人居环境整治提升</t>
  </si>
  <si>
    <t>得戛、营上村委会</t>
  </si>
  <si>
    <t>1.村内道路硬化5500平方米（95元/平方米）；2.安装污水管600米，50立方三格化粪池2个；3.村内人居环境综合整治3000平方米；</t>
  </si>
  <si>
    <t>项目受益村2个，覆盖239户852人，其中脱贫户12户58人。提升小则勒村居住环境和幸福指数，并创建省级绿美村庄.</t>
  </si>
  <si>
    <t>墨红镇墨红社区北村人居环境整治项目</t>
  </si>
  <si>
    <t>墨红社区</t>
  </si>
  <si>
    <t>1、石砌挡墙200立方米、砖砌挡墙100立方米；2、铺设排污管道2250米；3、道路硬化500平方米（单价100元/平方米）；4、村内人居环境整治提升1000平方米。</t>
  </si>
  <si>
    <t>受益村1个,覆盖服务210户877人,其中：脱贫户、监测对象户27户104人。</t>
  </si>
  <si>
    <t>农村污水治理、村容村貌提升</t>
  </si>
  <si>
    <t>富村镇富村居委会富村一组农村污水治理、村容村貌提升</t>
  </si>
  <si>
    <t>富村镇</t>
  </si>
  <si>
    <t>富村居委会富村一组</t>
  </si>
  <si>
    <t>铺设污水管网3500米，建设污水厌氧发酵池一个100立方米；村内道路硬化2000平方米（100元/平方米）；人居环境整治提升1000平方米；综合提升人居环境。</t>
  </si>
  <si>
    <t>覆盖富村一组142户635人，其中建档立卡户9户37人。</t>
  </si>
  <si>
    <t>富村镇人民政府</t>
  </si>
  <si>
    <t>王*平</t>
  </si>
  <si>
    <t>139****222</t>
  </si>
  <si>
    <t>人居环境整治提升</t>
  </si>
  <si>
    <t>老厂镇老厂社区老厂小组人居环境整治提升</t>
  </si>
  <si>
    <t>老厂社区老厂小组</t>
  </si>
  <si>
    <t>新 建</t>
  </si>
  <si>
    <t xml:space="preserve">1.建设污水管网2000米；2.支砌各挡墙900立方米；3.村道路硬化4500平方米/95元；4.人居环境整治提升2600平方米。    </t>
  </si>
  <si>
    <t>通过人居环境整治，有效提升该村人居环境质量，获得群众满意度、幸福感，项目覆盖242户1226人，受益脱贫人口31户人。</t>
  </si>
  <si>
    <r>
      <rPr>
        <sz val="10"/>
        <rFont val="宋体"/>
        <charset val="134"/>
        <scheme val="minor"/>
      </rPr>
      <t>农村基础设施</t>
    </r>
    <r>
      <rPr>
        <sz val="10"/>
        <rFont val="宋体"/>
        <charset val="134"/>
        <scheme val="minor"/>
      </rPr>
      <t xml:space="preserve">
</t>
    </r>
    <r>
      <rPr>
        <sz val="10"/>
        <rFont val="宋体"/>
        <charset val="134"/>
        <scheme val="minor"/>
      </rPr>
      <t>（含产业配套基础设施）</t>
    </r>
  </si>
  <si>
    <t>农村道路建设（通村路、通户路、小型桥梁等）</t>
  </si>
  <si>
    <t>胜境街道2024年中央财政以工代赈项目</t>
  </si>
  <si>
    <t>洞上社区</t>
  </si>
  <si>
    <t>硬化洞上社区岔河村进村道路2.2千米，路面宽度4.5米；硬化场地2500平方米；新建排污管网1000米，以及其他配套设施建设。</t>
  </si>
  <si>
    <t>项目建成后改善产业发展环境，壮大集体经济，同时带动脱贫户劳动力、三类监测对象劳动力增收123.88万元。</t>
  </si>
  <si>
    <t>农村供水保障设施建设</t>
  </si>
  <si>
    <t>竹园片区补水工程(一期工程）</t>
  </si>
  <si>
    <t>竹园社区居民委员会</t>
  </si>
  <si>
    <t>格嘎龙潭取水泵站1座。其中：新建泵房1座，安装多级离心泵2套，安装变压器一台，安装输电线路600m，新建取水池一个，安装输水钢管300米。</t>
  </si>
  <si>
    <t>受益村1个居委会，7个自然村覆盖服务1068户13965人（含集镇人囗）其中：脱贫户、监测对象户62户265人。</t>
  </si>
  <si>
    <t>富源县水务局</t>
  </si>
  <si>
    <t>富源县抗旱应急供水工程</t>
  </si>
  <si>
    <t>项目所在村（居）委会</t>
  </si>
  <si>
    <t>建设抗旱应急饮水工程17件。</t>
  </si>
  <si>
    <t>受益村17个村（居）委会，覆盖服务9862户37852人（含集镇人囗）其中：脱贫户、监测对象户236户1043人。</t>
  </si>
  <si>
    <t>各乡镇人民政府</t>
  </si>
  <si>
    <t>张*军</t>
  </si>
  <si>
    <t>134****4666</t>
  </si>
  <si>
    <r>
      <rPr>
        <sz val="10"/>
        <color theme="1"/>
        <rFont val="宋体"/>
        <charset val="134"/>
        <scheme val="minor"/>
      </rPr>
      <t>（</t>
    </r>
    <r>
      <rPr>
        <sz val="10"/>
        <color theme="1"/>
        <rFont val="宋体"/>
        <charset val="134"/>
        <scheme val="minor"/>
      </rPr>
      <t>1</t>
    </r>
    <r>
      <rPr>
        <sz val="10"/>
        <color theme="1"/>
        <rFont val="宋体"/>
        <charset val="134"/>
        <scheme val="minor"/>
      </rPr>
      <t>）</t>
    </r>
  </si>
  <si>
    <t>龙潭社区竹箐村饮水工程维修</t>
  </si>
  <si>
    <t>龙潭</t>
  </si>
  <si>
    <t>新增加水源补充、安装8600米管道</t>
  </si>
  <si>
    <t>受益村1个村（居）委会，1个村，覆盖服务120户290人其中：脱贫户、监测对象户2户6人。</t>
  </si>
  <si>
    <r>
      <rPr>
        <sz val="10"/>
        <color theme="1"/>
        <rFont val="宋体"/>
        <charset val="134"/>
        <scheme val="minor"/>
      </rPr>
      <t>（</t>
    </r>
    <r>
      <rPr>
        <sz val="10"/>
        <color theme="1"/>
        <rFont val="宋体"/>
        <charset val="134"/>
        <scheme val="minor"/>
      </rPr>
      <t>2</t>
    </r>
    <r>
      <rPr>
        <sz val="10"/>
        <color theme="1"/>
        <rFont val="宋体"/>
        <charset val="134"/>
        <scheme val="minor"/>
      </rPr>
      <t>）</t>
    </r>
  </si>
  <si>
    <t>龙潭社区杨家村饮水工程维修</t>
  </si>
  <si>
    <t>更换深井泵电机1个，DN40mm钢管140m。</t>
  </si>
  <si>
    <t>受益村1个村（居）委会，1个村，覆盖服务97户365人其中：脱贫户、监测对象户2户8人。</t>
  </si>
  <si>
    <r>
      <rPr>
        <sz val="10"/>
        <color theme="1"/>
        <rFont val="宋体"/>
        <charset val="134"/>
        <scheme val="minor"/>
      </rPr>
      <t>（</t>
    </r>
    <r>
      <rPr>
        <sz val="10"/>
        <color theme="1"/>
        <rFont val="宋体"/>
        <charset val="134"/>
        <scheme val="minor"/>
      </rPr>
      <t>3</t>
    </r>
    <r>
      <rPr>
        <sz val="10"/>
        <color theme="1"/>
        <rFont val="宋体"/>
        <charset val="134"/>
        <scheme val="minor"/>
      </rPr>
      <t>）</t>
    </r>
  </si>
  <si>
    <t>龙海社区张家村饮水工程维修</t>
  </si>
  <si>
    <t>龙海</t>
  </si>
  <si>
    <t>安装深井泵1台，DN40mm钢管130m，输电线130m，配电柜1套。</t>
  </si>
  <si>
    <t>受益村1个村（居）委会，1个村，覆盖服务68户270人。</t>
  </si>
  <si>
    <r>
      <rPr>
        <sz val="10"/>
        <color theme="1"/>
        <rFont val="宋体"/>
        <charset val="134"/>
        <scheme val="minor"/>
      </rPr>
      <t>（</t>
    </r>
    <r>
      <rPr>
        <sz val="10"/>
        <color theme="1"/>
        <rFont val="宋体"/>
        <charset val="134"/>
        <scheme val="minor"/>
      </rPr>
      <t>4</t>
    </r>
    <r>
      <rPr>
        <sz val="10"/>
        <color theme="1"/>
        <rFont val="宋体"/>
        <charset val="134"/>
        <scheme val="minor"/>
      </rPr>
      <t>）</t>
    </r>
  </si>
  <si>
    <t>迤山口社区黑竹叶社饮水工程维修</t>
  </si>
  <si>
    <t>迤山口</t>
  </si>
  <si>
    <t>从煤炭冲打机井一口，铺设管道50mmPE管3800米。</t>
  </si>
  <si>
    <t>受益村1个村（居）委会，1个村，覆盖服务78户302人其中：脱贫户、监测对象户25户55人。</t>
  </si>
  <si>
    <r>
      <rPr>
        <sz val="10"/>
        <color theme="1"/>
        <rFont val="宋体"/>
        <charset val="134"/>
        <scheme val="minor"/>
      </rPr>
      <t>（</t>
    </r>
    <r>
      <rPr>
        <sz val="10"/>
        <color theme="1"/>
        <rFont val="宋体"/>
        <charset val="134"/>
        <scheme val="minor"/>
      </rPr>
      <t>5</t>
    </r>
    <r>
      <rPr>
        <sz val="10"/>
        <color theme="1"/>
        <rFont val="宋体"/>
        <charset val="134"/>
        <scheme val="minor"/>
      </rPr>
      <t>）</t>
    </r>
  </si>
  <si>
    <t>外山口社区余家屯村饮水工程维修</t>
  </si>
  <si>
    <t>外山口</t>
  </si>
  <si>
    <t>新增水源点，从万龙山庄新增水源铺设管道，安装引水主管75mmPE管4200米。</t>
  </si>
  <si>
    <t>受益村1个村（居）委会，1个村，覆盖服务193户776人其中：脱贫户、监测对象户57户174人。</t>
  </si>
  <si>
    <r>
      <rPr>
        <sz val="10"/>
        <color theme="1"/>
        <rFont val="宋体"/>
        <charset val="134"/>
        <scheme val="minor"/>
      </rPr>
      <t>（</t>
    </r>
    <r>
      <rPr>
        <sz val="10"/>
        <color theme="1"/>
        <rFont val="宋体"/>
        <charset val="134"/>
        <scheme val="minor"/>
      </rPr>
      <t>6</t>
    </r>
    <r>
      <rPr>
        <sz val="10"/>
        <color theme="1"/>
        <rFont val="宋体"/>
        <charset val="134"/>
        <scheme val="minor"/>
      </rPr>
      <t>）</t>
    </r>
  </si>
  <si>
    <t>双诺村委会发羊坡村饮水工程维修</t>
  </si>
  <si>
    <t>双诺</t>
  </si>
  <si>
    <t>安装管道1.2km，安装水泵一台。</t>
  </si>
  <si>
    <t>受益村1个村（居）委会，1个村，覆盖服务117户434人其中：脱贫户、监测对象户1户2人。</t>
  </si>
  <si>
    <r>
      <rPr>
        <sz val="10"/>
        <color theme="1"/>
        <rFont val="宋体"/>
        <charset val="134"/>
        <scheme val="minor"/>
      </rPr>
      <t>（</t>
    </r>
    <r>
      <rPr>
        <sz val="10"/>
        <color theme="1"/>
        <rFont val="宋体"/>
        <charset val="134"/>
        <scheme val="minor"/>
      </rPr>
      <t>7</t>
    </r>
    <r>
      <rPr>
        <sz val="10"/>
        <color theme="1"/>
        <rFont val="宋体"/>
        <charset val="134"/>
        <scheme val="minor"/>
      </rPr>
      <t>）</t>
    </r>
  </si>
  <si>
    <t>墨红社区北村二组饮水工程维修</t>
  </si>
  <si>
    <t>墨红</t>
  </si>
  <si>
    <t>新建抽水池1个100方，安装抽水管道200米，安装DN300mm三通、闸阀各1个，架电500米，安装22KW水泵1套</t>
  </si>
  <si>
    <t>受益村1个村（居）委会，1个村，覆盖服务950户3870人其中：脱贫户、监测对象户10户46人。</t>
  </si>
  <si>
    <r>
      <rPr>
        <sz val="10"/>
        <color theme="1"/>
        <rFont val="宋体"/>
        <charset val="134"/>
        <scheme val="minor"/>
      </rPr>
      <t>（</t>
    </r>
    <r>
      <rPr>
        <sz val="10"/>
        <color theme="1"/>
        <rFont val="宋体"/>
        <charset val="134"/>
        <scheme val="minor"/>
      </rPr>
      <t>8</t>
    </r>
    <r>
      <rPr>
        <sz val="10"/>
        <color theme="1"/>
        <rFont val="宋体"/>
        <charset val="134"/>
        <scheme val="minor"/>
      </rPr>
      <t>）</t>
    </r>
  </si>
  <si>
    <t>脑上片区饮水工程维修</t>
  </si>
  <si>
    <t>脑上、庵子冲</t>
  </si>
  <si>
    <r>
      <rPr>
        <sz val="10"/>
        <rFont val="宋体"/>
        <charset val="134"/>
        <scheme val="minor"/>
      </rPr>
      <t>取水建筑物处理1处，管理房84m</t>
    </r>
    <r>
      <rPr>
        <sz val="10"/>
        <rFont val="宋体"/>
        <charset val="134"/>
        <scheme val="minor"/>
      </rPr>
      <t>²</t>
    </r>
    <r>
      <rPr>
        <sz val="10"/>
        <rFont val="宋体"/>
        <charset val="134"/>
        <scheme val="minor"/>
      </rPr>
      <t>，安装DN75mmPE管600m，DN63mmPE管1300m，50QY10-160/4-11潜水泵安装2套，15KWD12-25*7离心泵1台，控制箱3套，电动葫芦1套，输电线路安装300m，计量装置2套。</t>
    </r>
  </si>
  <si>
    <t>受益村2个村（居）委会，12个村，覆盖服务2100户8797人其中：脱贫户、监测对象户400户1626人。</t>
  </si>
  <si>
    <r>
      <rPr>
        <sz val="10"/>
        <color theme="1"/>
        <rFont val="宋体"/>
        <charset val="134"/>
        <scheme val="minor"/>
      </rPr>
      <t>（</t>
    </r>
    <r>
      <rPr>
        <sz val="10"/>
        <color theme="1"/>
        <rFont val="宋体"/>
        <charset val="134"/>
        <scheme val="minor"/>
      </rPr>
      <t>9</t>
    </r>
    <r>
      <rPr>
        <sz val="10"/>
        <color theme="1"/>
        <rFont val="宋体"/>
        <charset val="134"/>
        <scheme val="minor"/>
      </rPr>
      <t>）</t>
    </r>
  </si>
  <si>
    <t>得麦片区饮水工程维修</t>
  </si>
  <si>
    <t>民家居委会</t>
  </si>
  <si>
    <t>从白龙树水厂主管引水至民家居委会上得麦村、下得麦村、小得麦村已有蓄水池，安装引水主管75mmPE管7000m，安装引水主管40mmPE管3000m</t>
  </si>
  <si>
    <t>受益村1个村（居）委会，3个村，覆盖服务470户2007人其中：脱贫户、监测对象户2户7人。</t>
  </si>
  <si>
    <r>
      <rPr>
        <sz val="10"/>
        <color theme="1"/>
        <rFont val="宋体"/>
        <charset val="134"/>
        <scheme val="minor"/>
      </rPr>
      <t>（</t>
    </r>
    <r>
      <rPr>
        <sz val="10"/>
        <color theme="1"/>
        <rFont val="宋体"/>
        <charset val="134"/>
        <scheme val="minor"/>
      </rPr>
      <t>1</t>
    </r>
    <r>
      <rPr>
        <sz val="10"/>
        <color theme="1"/>
        <rFont val="宋体"/>
        <charset val="134"/>
        <scheme val="minor"/>
      </rPr>
      <t>0）</t>
    </r>
  </si>
  <si>
    <t>发业饮水工程维修</t>
  </si>
  <si>
    <t>松林</t>
  </si>
  <si>
    <t>从王家水厂取水，安装DN50mmPE主管1500米，DN32mmPE入村分主管400米.</t>
  </si>
  <si>
    <t>受益村1个村（居）委会，1个村，覆盖服务46户216人其中：脱贫户、监测对象户6户28人。</t>
  </si>
  <si>
    <r>
      <rPr>
        <sz val="10"/>
        <color theme="1"/>
        <rFont val="宋体"/>
        <charset val="134"/>
        <scheme val="minor"/>
      </rPr>
      <t>（</t>
    </r>
    <r>
      <rPr>
        <sz val="10"/>
        <color theme="1"/>
        <rFont val="宋体"/>
        <charset val="134"/>
        <scheme val="minor"/>
      </rPr>
      <t>1</t>
    </r>
    <r>
      <rPr>
        <sz val="10"/>
        <color theme="1"/>
        <rFont val="宋体"/>
        <charset val="134"/>
        <scheme val="minor"/>
      </rPr>
      <t>1）</t>
    </r>
  </si>
  <si>
    <t>新厂片区饮水工程维修</t>
  </si>
  <si>
    <t>新厂</t>
  </si>
  <si>
    <t>新建管道井1座，安装PE90管1000米，安装PE32mm管道500米。</t>
  </si>
  <si>
    <t>受益村1个村（居）委会，4个村，覆盖服务576户2575人其中：脱贫户、监测对象户107户454人。</t>
  </si>
  <si>
    <t>139****4222</t>
  </si>
  <si>
    <r>
      <rPr>
        <sz val="10"/>
        <color theme="1"/>
        <rFont val="宋体"/>
        <charset val="134"/>
        <scheme val="minor"/>
      </rPr>
      <t>（</t>
    </r>
    <r>
      <rPr>
        <sz val="10"/>
        <color theme="1"/>
        <rFont val="宋体"/>
        <charset val="134"/>
        <scheme val="minor"/>
      </rPr>
      <t>1</t>
    </r>
    <r>
      <rPr>
        <sz val="10"/>
        <color theme="1"/>
        <rFont val="宋体"/>
        <charset val="134"/>
        <scheme val="minor"/>
      </rPr>
      <t>2）</t>
    </r>
  </si>
  <si>
    <t>阿舍克饮水工程维修</t>
  </si>
  <si>
    <t>白石岩</t>
  </si>
  <si>
    <r>
      <rPr>
        <sz val="10"/>
        <rFont val="宋体"/>
        <charset val="134"/>
        <scheme val="minor"/>
      </rPr>
      <t>新建20m</t>
    </r>
    <r>
      <rPr>
        <sz val="10"/>
        <rFont val="宋体"/>
        <charset val="134"/>
        <scheme val="minor"/>
      </rPr>
      <t>³</t>
    </r>
    <r>
      <rPr>
        <sz val="10"/>
        <rFont val="宋体"/>
        <charset val="134"/>
        <scheme val="minor"/>
      </rPr>
      <t>抽水前池1座，安装水泵1台，安装抽水管500米。</t>
    </r>
  </si>
  <si>
    <t>受益村1个村（居）委会，1个村，覆盖服务143户661人其中：脱贫户、监测对象户21户129人。</t>
  </si>
  <si>
    <r>
      <rPr>
        <sz val="10"/>
        <color theme="1"/>
        <rFont val="宋体"/>
        <charset val="134"/>
        <scheme val="minor"/>
      </rPr>
      <t>（</t>
    </r>
    <r>
      <rPr>
        <sz val="10"/>
        <color theme="1"/>
        <rFont val="宋体"/>
        <charset val="134"/>
        <scheme val="minor"/>
      </rPr>
      <t>1</t>
    </r>
    <r>
      <rPr>
        <sz val="10"/>
        <color theme="1"/>
        <rFont val="宋体"/>
        <charset val="134"/>
        <scheme val="minor"/>
      </rPr>
      <t>3）</t>
    </r>
  </si>
  <si>
    <t>下洛黑饮水工程维修</t>
  </si>
  <si>
    <t>大凹子</t>
  </si>
  <si>
    <r>
      <rPr>
        <sz val="10"/>
        <rFont val="宋体"/>
        <charset val="134"/>
        <scheme val="minor"/>
      </rPr>
      <t>新建20m</t>
    </r>
    <r>
      <rPr>
        <sz val="10"/>
        <rFont val="宋体"/>
        <charset val="134"/>
        <scheme val="minor"/>
      </rPr>
      <t>³</t>
    </r>
    <r>
      <rPr>
        <sz val="10"/>
        <rFont val="宋体"/>
        <charset val="134"/>
        <scheme val="minor"/>
      </rPr>
      <t>抽水前池1座，安装PE90mm管90米，并入原有主管，在上落核村新建闸阀井1座，安装7.5KW管道增压泵1台。</t>
    </r>
  </si>
  <si>
    <t>受益村1个村（居）委会，1个村，覆盖服务89户460人其中：脱贫户、监测对象户26户136人。</t>
  </si>
  <si>
    <r>
      <rPr>
        <sz val="10"/>
        <color theme="1"/>
        <rFont val="宋体"/>
        <charset val="134"/>
        <scheme val="minor"/>
      </rPr>
      <t>（</t>
    </r>
    <r>
      <rPr>
        <sz val="10"/>
        <color theme="1"/>
        <rFont val="宋体"/>
        <charset val="134"/>
        <scheme val="minor"/>
      </rPr>
      <t>1</t>
    </r>
    <r>
      <rPr>
        <sz val="10"/>
        <color theme="1"/>
        <rFont val="宋体"/>
        <charset val="134"/>
        <scheme val="minor"/>
      </rPr>
      <t>4）</t>
    </r>
  </si>
  <si>
    <t>白石岩饮水工程维修</t>
  </si>
  <si>
    <t>小羊场</t>
  </si>
  <si>
    <t>需打机井一口，深井水泵一台，抽水设施一套。</t>
  </si>
  <si>
    <t>受益村1个村（居）委会，1个村，覆盖服务219户1035人其中：脱贫户、监测对象户5户29人。</t>
  </si>
  <si>
    <r>
      <rPr>
        <sz val="10"/>
        <color theme="1"/>
        <rFont val="宋体"/>
        <charset val="134"/>
        <scheme val="minor"/>
      </rPr>
      <t>（</t>
    </r>
    <r>
      <rPr>
        <sz val="10"/>
        <color theme="1"/>
        <rFont val="宋体"/>
        <charset val="134"/>
        <scheme val="minor"/>
      </rPr>
      <t>1</t>
    </r>
    <r>
      <rPr>
        <sz val="10"/>
        <color theme="1"/>
        <rFont val="宋体"/>
        <charset val="134"/>
        <scheme val="minor"/>
      </rPr>
      <t>5）</t>
    </r>
  </si>
  <si>
    <t>梁子上饮水工程维修</t>
  </si>
  <si>
    <t>沙营</t>
  </si>
  <si>
    <t>更换安装PE100级DN75mm(1.6Mpa)PE管4300m；M10砂浆护管4111m；管道切割1172m</t>
  </si>
  <si>
    <t>受益村1个村（居）委会，1个村，覆盖服务128户519人其中：脱贫户、监测对象户4户19人。</t>
  </si>
  <si>
    <r>
      <rPr>
        <sz val="10"/>
        <color theme="1"/>
        <rFont val="宋体"/>
        <charset val="134"/>
        <scheme val="minor"/>
      </rPr>
      <t>（</t>
    </r>
    <r>
      <rPr>
        <sz val="10"/>
        <color theme="1"/>
        <rFont val="宋体"/>
        <charset val="134"/>
        <scheme val="minor"/>
      </rPr>
      <t>1</t>
    </r>
    <r>
      <rPr>
        <sz val="10"/>
        <color theme="1"/>
        <rFont val="宋体"/>
        <charset val="134"/>
        <scheme val="minor"/>
      </rPr>
      <t>6）</t>
    </r>
  </si>
  <si>
    <t>石岩脚饮水工程维修</t>
  </si>
  <si>
    <t>十八连山镇</t>
  </si>
  <si>
    <t>丕德</t>
  </si>
  <si>
    <t>安装50mmPE管（2.0）1800米，安装三相水泵2台，架电150米。20m3抽水池1个，9m2抽水房1间</t>
  </si>
  <si>
    <t>受益村1个村（居）委会，1个村，覆盖服务84户372人其中：脱贫户、监测对象户5户26人。</t>
  </si>
  <si>
    <t>十八连山镇人民政府</t>
  </si>
  <si>
    <t>杨*煌</t>
  </si>
  <si>
    <t>199****4678</t>
  </si>
  <si>
    <r>
      <rPr>
        <sz val="10"/>
        <color theme="1"/>
        <rFont val="宋体"/>
        <charset val="134"/>
        <scheme val="minor"/>
      </rPr>
      <t>（</t>
    </r>
    <r>
      <rPr>
        <sz val="10"/>
        <color theme="1"/>
        <rFont val="宋体"/>
        <charset val="134"/>
        <scheme val="minor"/>
      </rPr>
      <t>1</t>
    </r>
    <r>
      <rPr>
        <sz val="10"/>
        <color theme="1"/>
        <rFont val="宋体"/>
        <charset val="134"/>
        <scheme val="minor"/>
      </rPr>
      <t>7）</t>
    </r>
  </si>
  <si>
    <t>上舍乌村饮水工程维修</t>
  </si>
  <si>
    <t>大格</t>
  </si>
  <si>
    <t>新建水源点取水口，截水墙一道长18米、宽50㎝、高4.2米、主管网维修500米，打井配套设施。</t>
  </si>
  <si>
    <t>受益村1个村（居）委会，1个村，覆盖服务279户1096人其中：脱贫户、监测对象户1户6人。</t>
  </si>
  <si>
    <t>四、易地搬迁后扶项目小计</t>
  </si>
  <si>
    <t>易地搬迁后扶</t>
  </si>
  <si>
    <t>易地扶贫搬迁贷款债券贴息补助</t>
  </si>
  <si>
    <t>对纳入“十三五”规划的18个易地搬迁点项目贷款贴息补助。</t>
  </si>
  <si>
    <t>张*平</t>
  </si>
  <si>
    <t>135****8078</t>
  </si>
  <si>
    <t>五、巩固三保障成果项目小计</t>
  </si>
  <si>
    <t>巩固三保障成果</t>
  </si>
  <si>
    <t>教育</t>
  </si>
  <si>
    <t>享受“雨露计划”职业教育补助</t>
  </si>
  <si>
    <t>雨露计划补助</t>
  </si>
  <si>
    <r>
      <rPr>
        <sz val="10"/>
        <rFont val="宋体"/>
        <charset val="134"/>
        <scheme val="minor"/>
      </rPr>
      <t>根据全县脱贫人口和监测对象户家庭中子女接受中等职业教育（含普通中专、成人中专、职业高中、技工院校）、高等职业教育程度，按</t>
    </r>
    <r>
      <rPr>
        <sz val="10"/>
        <color indexed="8"/>
        <rFont val="宋体"/>
        <charset val="134"/>
      </rPr>
      <t>3000</t>
    </r>
    <r>
      <rPr>
        <sz val="10"/>
        <color indexed="8"/>
        <rFont val="宋体"/>
        <charset val="134"/>
      </rPr>
      <t>元、</t>
    </r>
    <r>
      <rPr>
        <sz val="10"/>
        <color indexed="8"/>
        <rFont val="宋体"/>
        <charset val="134"/>
      </rPr>
      <t>4000</t>
    </r>
    <r>
      <rPr>
        <sz val="10"/>
        <color indexed="8"/>
        <rFont val="宋体"/>
        <charset val="134"/>
      </rPr>
      <t>元、</t>
    </r>
    <r>
      <rPr>
        <sz val="10"/>
        <color indexed="8"/>
        <rFont val="宋体"/>
        <charset val="134"/>
      </rPr>
      <t>5000元每学年补助标准，对2023年秋季、2024年春季在校学生进行补助。</t>
    </r>
  </si>
  <si>
    <t>帮助4000余人次脱贫人口和监测对象人口新成长劳动力按时完成学业，促进脱贫人口实现技能型稳定就业创业增收。</t>
  </si>
  <si>
    <t>富源县教育体体局</t>
  </si>
  <si>
    <t>姚*东</t>
  </si>
  <si>
    <t>135****5666</t>
  </si>
  <si>
    <t>六、乡村治理和精神文明建设项目小计</t>
  </si>
  <si>
    <t>七、项目管理费小计</t>
  </si>
  <si>
    <t>八、其他项目小计</t>
  </si>
  <si>
    <t>中安街道回隆社区张家村红心桃补种项目</t>
  </si>
  <si>
    <t>回隆社区张家村</t>
  </si>
  <si>
    <t>补种100亩红心桃，共计6000颗，投资30万</t>
  </si>
  <si>
    <t>社会效益覆盖本村54户254人，其中脱贫户16户69人，监测户3户19人，提供就业岗位14个，人均增加收入1000元。</t>
  </si>
  <si>
    <t>富源县民宗局</t>
  </si>
  <si>
    <t>后所镇杨家坟村委会白龙洞辣椒种植产业发展项目</t>
  </si>
  <si>
    <t>杨家坟村委会白龙洞村</t>
  </si>
  <si>
    <t>发展农业经济，种植辣椒120亩，亩均投入2500元。</t>
  </si>
  <si>
    <t>项目建设后，实现全村农民628人年人均增收600元，带动全村农民增收致富，发展农业经济。</t>
  </si>
  <si>
    <t>少数民族特色村寨建设</t>
  </si>
  <si>
    <t>后所镇庆云村委会新华民族团结进步示范村</t>
  </si>
  <si>
    <t>庆云村委会新华村</t>
  </si>
  <si>
    <t>1.种植200亩当归、250亩万寿菊，投资65万元（由庆云村委会种植，产权归属于庆云村委会）；
2.补齐基础设施短板和人居环境提升，铺设污水管网1000米，及配套基础工程，投资35万元。</t>
  </si>
  <si>
    <t>项目建设后，能实现收益175万元，覆盖全村292户1000余人，带动全村农民增收富，改善了村容村貌，丰富了群众的业余生活。</t>
  </si>
  <si>
    <t>休闲农业与乡村旅游</t>
  </si>
  <si>
    <t>白石岩村委会亦佐河村民族村寨乡村旅游提升项目</t>
  </si>
  <si>
    <t>白石岩村委会亦佐河村</t>
  </si>
  <si>
    <t>1.新建低矮围墙15条150平方米，投资5万元。
2.新建步道1875平方米，投资15万元。
3.新建污水管网500平方米，投资10万元。</t>
  </si>
  <si>
    <t>实施带动18户脱贫户及3户三类监测对象，户均年增收500元以上。</t>
  </si>
  <si>
    <t>其他</t>
  </si>
  <si>
    <t>黄泥河镇普克营村委会中寨村人居环境提升项目</t>
  </si>
  <si>
    <t>普克营村委会</t>
  </si>
  <si>
    <t>普克营中寨村污水收集管网500米，概算投资10万元，环境整治1200平方米，概算投资10万元。</t>
  </si>
  <si>
    <t>项目实施后能有效提升中寨村人居环境，提高公共服务能力。项目受益农户110户501人，其中：脱贫户28户131人，三类监测对象1户6人。</t>
  </si>
  <si>
    <t>民族文化传承保护</t>
  </si>
  <si>
    <t>古敢水族乡民族手工业发展项目</t>
  </si>
  <si>
    <t>古敢水族乡</t>
  </si>
  <si>
    <t>古敢村委会</t>
  </si>
  <si>
    <t>1、手工业厂房维修改造，室内吊顶100平方米，更换钢材门4道、窗子21.6平方米，室内贴砖87平方米，墙面刷乳胶漆260平方米，外墙加固180平方米，瓦面改造（做防水、换瓦）160平方米，投资18万元。
2、购买刺绣设备2套。投资2万元。</t>
  </si>
  <si>
    <t>促进古敢水族传统文化传承保护，提高群众增收渠道，带动水族手工业发展，带动20人就业。</t>
  </si>
  <si>
    <t>农产品仓储保鲜冷链基础设施建设</t>
  </si>
  <si>
    <t>十八连山华毕村果品保鲜贮藏库项目</t>
  </si>
  <si>
    <t>华毕村委会</t>
  </si>
  <si>
    <t>建冷链库房120立方米,资金20万；修水泥步道2000平方米，资金7万；购买制冷设备1套，资金3万。</t>
  </si>
  <si>
    <t>项目建成受益村组数1个，受益农户62户289人，年可实现经济效益160万元，受益农户均增收2000元，人均增收500元。</t>
  </si>
  <si>
    <t>十八连山镇茂铎村委会民族团结进步示范村</t>
  </si>
  <si>
    <t>茂铎村委会烂泥箐村</t>
  </si>
  <si>
    <t>种植本地猕猴桃430亩，资金65万元。提升人居环境：硬化村内道路3000平方米，资金15万；少数民族民居提质提升3500平方米，资金20万元。</t>
  </si>
  <si>
    <t>项目建成受益村组数1个，受益农户104户580人，年可新增经济效益30万元，受益农户均增收852元，人均增收137元。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</si>
</sst>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Red]\(0.0000\)"/>
    <numFmt numFmtId="177" formatCode="0.00_ "/>
    <numFmt numFmtId="178" formatCode="0.00_);[Red]\(0.00\)"/>
    <numFmt numFmtId="179" formatCode="0_);[Red]\(0\)"/>
  </numFmts>
  <fonts count="40">
    <font>
      <sz val="11"/>
      <color theme="1"/>
      <name val="宋体"/>
      <charset val="134"/>
      <scheme val="minor"/>
    </font>
    <font>
      <sz val="11"/>
      <color theme="1"/>
      <name val="方正黑体_GBK"/>
      <charset val="134"/>
    </font>
    <font>
      <sz val="10"/>
      <color theme="1"/>
      <name val="方正仿宋_GBK"/>
      <charset val="134"/>
    </font>
    <font>
      <b/>
      <sz val="10"/>
      <color theme="1"/>
      <name val="方正仿宋_GBK"/>
      <charset val="134"/>
    </font>
    <font>
      <sz val="10"/>
      <name val="方正仿宋_GBK"/>
      <charset val="134"/>
    </font>
    <font>
      <b/>
      <sz val="10"/>
      <name val="方正仿宋_GBK"/>
      <charset val="134"/>
    </font>
    <font>
      <sz val="11"/>
      <color theme="1"/>
      <name val="方正仿宋_GBK"/>
      <charset val="134"/>
    </font>
    <font>
      <sz val="11"/>
      <color theme="1"/>
      <name val="Times New Roman"/>
      <charset val="0"/>
    </font>
    <font>
      <sz val="16"/>
      <color theme="1"/>
      <name val="宋体"/>
      <charset val="134"/>
      <scheme val="minor"/>
    </font>
    <font>
      <sz val="22"/>
      <color theme="1"/>
      <name val="方正小标宋_GBK"/>
      <charset val="134"/>
    </font>
    <font>
      <b/>
      <sz val="10"/>
      <color theme="1"/>
      <name val="宋体"/>
      <charset val="134"/>
      <scheme val="minor"/>
    </font>
    <font>
      <b/>
      <sz val="10"/>
      <color indexed="8"/>
      <name val="宋体"/>
      <charset val="134"/>
      <scheme val="minor"/>
    </font>
    <font>
      <sz val="10"/>
      <color theme="1"/>
      <name val="宋体"/>
      <charset val="134"/>
      <scheme val="minor"/>
    </font>
    <font>
      <sz val="10"/>
      <name val="宋体"/>
      <charset val="134"/>
      <scheme val="minor"/>
    </font>
    <font>
      <b/>
      <sz val="10"/>
      <color rgb="FF000000"/>
      <name val="宋体"/>
      <charset val="134"/>
      <scheme val="minor"/>
    </font>
    <font>
      <b/>
      <sz val="10"/>
      <name val="宋体"/>
      <charset val="134"/>
      <scheme val="minor"/>
    </font>
    <font>
      <sz val="9"/>
      <color indexed="8"/>
      <name val="宋体"/>
      <charset val="134"/>
      <scheme val="minor"/>
    </font>
    <font>
      <sz val="9"/>
      <name val="宋体"/>
      <charset val="134"/>
      <scheme val="minor"/>
    </font>
    <font>
      <sz val="10"/>
      <color rgb="FF000000"/>
      <name val="宋体"/>
      <charset val="134"/>
      <scheme val="minor"/>
    </font>
    <font>
      <sz val="10"/>
      <color indexed="8"/>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方正黑体_GBK"/>
      <charset val="134"/>
    </font>
    <font>
      <sz val="10"/>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3" borderId="11" applyNumberFormat="0" applyAlignment="0" applyProtection="0">
      <alignment vertical="center"/>
    </xf>
    <xf numFmtId="0" fontId="29" fillId="4" borderId="12" applyNumberFormat="0" applyAlignment="0" applyProtection="0">
      <alignment vertical="center"/>
    </xf>
    <xf numFmtId="0" fontId="30" fillId="4" borderId="11" applyNumberFormat="0" applyAlignment="0" applyProtection="0">
      <alignment vertical="center"/>
    </xf>
    <xf numFmtId="0" fontId="31" fillId="5"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7" fillId="32" borderId="0" applyNumberFormat="0" applyBorder="0" applyAlignment="0" applyProtection="0">
      <alignment vertical="center"/>
    </xf>
    <xf numFmtId="0" fontId="0" fillId="0" borderId="0" applyBorder="0">
      <alignment vertical="center"/>
    </xf>
  </cellStyleXfs>
  <cellXfs count="107">
    <xf numFmtId="0" fontId="0" fillId="0" borderId="0" xfId="0">
      <alignment vertical="center"/>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2"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6" fillId="0" borderId="0" xfId="0" applyFont="1" applyFill="1">
      <alignment vertical="center"/>
    </xf>
    <xf numFmtId="0" fontId="7" fillId="0" borderId="0" xfId="0"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0" fontId="8" fillId="0" borderId="0" xfId="0" applyFont="1" applyFill="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9" fillId="0" borderId="0" xfId="0" applyFont="1" applyFill="1" applyAlignment="1">
      <alignment horizontal="center" vertical="center" wrapText="1"/>
    </xf>
    <xf numFmtId="0" fontId="0" fillId="0" borderId="0" xfId="0" applyFill="1" applyAlignment="1">
      <alignment horizontal="left"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2" fillId="0" borderId="2" xfId="0" applyFont="1" applyFill="1" applyBorder="1" applyAlignment="1">
      <alignment horizontal="center" vertical="center" wrapText="1"/>
    </xf>
    <xf numFmtId="176" fontId="13" fillId="0" borderId="2" xfId="49" applyNumberFormat="1" applyFont="1" applyFill="1" applyBorder="1" applyAlignment="1" applyProtection="1">
      <alignment horizontal="center" vertical="center" wrapText="1"/>
      <protection locked="0"/>
    </xf>
    <xf numFmtId="176" fontId="13" fillId="0" borderId="2" xfId="0" applyNumberFormat="1" applyFont="1" applyFill="1" applyBorder="1" applyAlignment="1" applyProtection="1">
      <alignment horizontal="center" vertical="center" wrapText="1"/>
      <protection locked="0"/>
    </xf>
    <xf numFmtId="0" fontId="12" fillId="0" borderId="2" xfId="0" applyFont="1" applyFill="1" applyBorder="1" applyAlignment="1">
      <alignment horizontal="left" vertical="center" wrapText="1"/>
    </xf>
    <xf numFmtId="176" fontId="13" fillId="0" borderId="2" xfId="49" applyNumberFormat="1" applyFont="1" applyFill="1" applyBorder="1" applyAlignment="1" applyProtection="1">
      <alignment horizontal="left" vertical="center" wrapText="1"/>
      <protection locked="0"/>
    </xf>
    <xf numFmtId="0" fontId="13" fillId="0" borderId="2" xfId="0" applyFont="1" applyFill="1" applyBorder="1" applyAlignment="1">
      <alignment horizontal="center" vertical="center" wrapText="1"/>
    </xf>
    <xf numFmtId="0" fontId="13" fillId="0" borderId="2" xfId="0" applyFont="1" applyFill="1" applyBorder="1" applyAlignment="1">
      <alignment horizontal="left" vertical="center" wrapText="1"/>
    </xf>
    <xf numFmtId="176" fontId="13" fillId="0" borderId="2" xfId="0" applyNumberFormat="1" applyFont="1" applyFill="1" applyBorder="1" applyAlignment="1">
      <alignment horizontal="left" vertical="center" wrapText="1"/>
    </xf>
    <xf numFmtId="0" fontId="13" fillId="0" borderId="2" xfId="0" applyFont="1" applyFill="1" applyBorder="1" applyAlignment="1" applyProtection="1">
      <alignment horizontal="center" vertical="center" wrapText="1"/>
      <protection locked="0"/>
    </xf>
    <xf numFmtId="0" fontId="13" fillId="0" borderId="4" xfId="0" applyFont="1" applyFill="1" applyBorder="1" applyAlignment="1">
      <alignment horizontal="center" vertical="center" wrapText="1"/>
    </xf>
    <xf numFmtId="0" fontId="13" fillId="0" borderId="2" xfId="0" applyFont="1" applyFill="1" applyBorder="1" applyAlignment="1" applyProtection="1">
      <alignment horizontal="left" vertical="center" wrapText="1"/>
      <protection locked="0"/>
    </xf>
    <xf numFmtId="0" fontId="13" fillId="0" borderId="4" xfId="0" applyFont="1" applyFill="1" applyBorder="1" applyAlignment="1">
      <alignment horizontal="left" vertical="center" wrapText="1"/>
    </xf>
    <xf numFmtId="176" fontId="13" fillId="0" borderId="2" xfId="0" applyNumberFormat="1" applyFont="1" applyFill="1" applyBorder="1" applyAlignment="1" applyProtection="1">
      <alignment horizontal="left" vertical="center" wrapText="1"/>
      <protection locked="0"/>
    </xf>
    <xf numFmtId="0" fontId="14"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176" fontId="13"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176" fontId="13" fillId="0" borderId="1" xfId="0"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176" fontId="13" fillId="0" borderId="4" xfId="0" applyNumberFormat="1" applyFont="1" applyFill="1" applyBorder="1" applyAlignment="1">
      <alignment horizontal="left" vertical="center" wrapText="1"/>
    </xf>
    <xf numFmtId="0" fontId="11" fillId="0" borderId="2"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177" fontId="13" fillId="0" borderId="2" xfId="0" applyNumberFormat="1" applyFont="1" applyFill="1" applyBorder="1" applyAlignment="1">
      <alignment horizontal="center" vertical="center" wrapText="1"/>
    </xf>
    <xf numFmtId="0" fontId="13" fillId="0" borderId="2" xfId="49" applyFont="1" applyFill="1" applyBorder="1" applyAlignment="1" applyProtection="1">
      <alignment horizontal="left" vertical="center" wrapText="1"/>
      <protection locked="0"/>
    </xf>
    <xf numFmtId="177" fontId="13" fillId="0" borderId="2" xfId="0" applyNumberFormat="1" applyFont="1" applyFill="1" applyBorder="1" applyAlignment="1" applyProtection="1">
      <alignment horizontal="center" vertical="center" wrapText="1"/>
      <protection locked="0"/>
    </xf>
    <xf numFmtId="0" fontId="13" fillId="0" borderId="2" xfId="49" applyFont="1" applyFill="1" applyBorder="1" applyAlignment="1" applyProtection="1">
      <alignment horizontal="center" vertical="center" wrapText="1"/>
      <protection locked="0"/>
    </xf>
    <xf numFmtId="0" fontId="13" fillId="0" borderId="2" xfId="0" applyNumberFormat="1" applyFont="1" applyFill="1" applyBorder="1" applyAlignment="1" applyProtection="1">
      <alignment horizontal="left" vertical="center" wrapText="1"/>
      <protection locked="0"/>
    </xf>
    <xf numFmtId="0" fontId="10" fillId="0" borderId="2" xfId="0" applyFont="1" applyFill="1" applyBorder="1" applyAlignment="1">
      <alignment vertical="center" wrapText="1"/>
    </xf>
    <xf numFmtId="176" fontId="12" fillId="0" borderId="2" xfId="0" applyNumberFormat="1" applyFont="1" applyFill="1" applyBorder="1" applyAlignment="1" applyProtection="1">
      <alignment horizontal="left" vertical="center" wrapText="1"/>
      <protection locked="0"/>
    </xf>
    <xf numFmtId="177" fontId="10" fillId="0" borderId="2" xfId="0" applyNumberFormat="1" applyFont="1" applyFill="1" applyBorder="1" applyAlignment="1">
      <alignment horizontal="center" vertical="center" wrapText="1"/>
    </xf>
    <xf numFmtId="0" fontId="12" fillId="0" borderId="2" xfId="0" applyFont="1" applyFill="1" applyBorder="1" applyAlignment="1">
      <alignment horizontal="justify" vertical="center" wrapText="1"/>
    </xf>
    <xf numFmtId="177" fontId="13" fillId="0" borderId="2" xfId="0" applyNumberFormat="1" applyFont="1" applyFill="1" applyBorder="1" applyAlignment="1">
      <alignment horizontal="left" vertical="center" wrapText="1"/>
    </xf>
    <xf numFmtId="177" fontId="15" fillId="0" borderId="2" xfId="0" applyNumberFormat="1" applyFont="1" applyFill="1" applyBorder="1" applyAlignment="1">
      <alignment horizontal="center" vertical="center" wrapText="1"/>
    </xf>
    <xf numFmtId="0" fontId="13" fillId="0" borderId="2" xfId="0" applyNumberFormat="1" applyFont="1" applyFill="1" applyBorder="1" applyAlignment="1" applyProtection="1">
      <alignment horizontal="center" vertical="center" wrapText="1"/>
      <protection locked="0"/>
    </xf>
    <xf numFmtId="178" fontId="13" fillId="0" borderId="2"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wrapText="1"/>
    </xf>
    <xf numFmtId="177" fontId="15"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protection locked="0"/>
    </xf>
    <xf numFmtId="179" fontId="13" fillId="0" borderId="2" xfId="0" applyNumberFormat="1" applyFont="1" applyFill="1" applyBorder="1" applyAlignment="1">
      <alignment horizontal="left" vertical="center" wrapText="1"/>
    </xf>
    <xf numFmtId="177" fontId="13" fillId="0" borderId="4" xfId="0" applyNumberFormat="1" applyFont="1" applyFill="1" applyBorder="1" applyAlignment="1">
      <alignment horizontal="center" vertical="center" wrapText="1"/>
    </xf>
    <xf numFmtId="177" fontId="15" fillId="0" borderId="4" xfId="0" applyNumberFormat="1" applyFont="1" applyFill="1" applyBorder="1" applyAlignment="1">
      <alignment horizontal="center" vertical="center" wrapText="1"/>
    </xf>
    <xf numFmtId="0" fontId="13" fillId="0" borderId="4" xfId="0" applyNumberFormat="1" applyFont="1" applyFill="1" applyBorder="1" applyAlignment="1" applyProtection="1">
      <alignment horizontal="center" vertical="center" wrapText="1"/>
      <protection locked="0"/>
    </xf>
    <xf numFmtId="177" fontId="12" fillId="0" borderId="2" xfId="0" applyNumberFormat="1" applyFont="1" applyFill="1" applyBorder="1" applyAlignment="1">
      <alignment horizontal="center" vertical="center" wrapText="1"/>
    </xf>
    <xf numFmtId="177" fontId="13" fillId="0" borderId="2" xfId="49" applyNumberFormat="1" applyFont="1" applyFill="1" applyBorder="1" applyAlignment="1" applyProtection="1">
      <alignment horizontal="center" vertical="center" wrapText="1"/>
      <protection locked="0"/>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2" fillId="0" borderId="2" xfId="0" applyFont="1" applyFill="1" applyBorder="1" applyAlignment="1">
      <alignment horizontal="center" vertical="center"/>
    </xf>
    <xf numFmtId="0" fontId="13" fillId="0" borderId="2" xfId="0" applyFont="1" applyFill="1" applyBorder="1" applyAlignment="1">
      <alignment horizontal="center" vertical="center"/>
    </xf>
    <xf numFmtId="49" fontId="13" fillId="0" borderId="2" xfId="0" applyNumberFormat="1" applyFont="1" applyFill="1" applyBorder="1" applyAlignment="1">
      <alignment horizontal="center" vertical="center" wrapText="1"/>
    </xf>
    <xf numFmtId="0" fontId="15" fillId="0" borderId="2" xfId="0" applyFont="1" applyFill="1" applyBorder="1" applyAlignment="1">
      <alignment horizontal="left" vertical="center" wrapText="1"/>
    </xf>
    <xf numFmtId="0" fontId="10" fillId="0" borderId="7" xfId="0" applyFont="1" applyFill="1" applyBorder="1" applyAlignment="1">
      <alignment vertical="center" wrapText="1"/>
    </xf>
    <xf numFmtId="178" fontId="13" fillId="0" borderId="2" xfId="0" applyNumberFormat="1" applyFont="1" applyFill="1" applyBorder="1" applyAlignment="1" applyProtection="1">
      <alignment horizontal="center" vertical="center" wrapText="1"/>
      <protection locked="0"/>
    </xf>
    <xf numFmtId="0" fontId="16" fillId="0" borderId="2" xfId="0" applyNumberFormat="1" applyFont="1" applyFill="1" applyBorder="1" applyAlignment="1" applyProtection="1">
      <alignment horizontal="center" vertical="center" wrapText="1"/>
      <protection locked="0"/>
    </xf>
    <xf numFmtId="0" fontId="17" fillId="0" borderId="2" xfId="0" applyNumberFormat="1" applyFont="1" applyFill="1" applyBorder="1" applyAlignment="1" applyProtection="1">
      <alignment horizontal="center" vertical="center" wrapText="1"/>
      <protection locked="0"/>
    </xf>
    <xf numFmtId="178" fontId="17" fillId="0" borderId="2" xfId="0" applyNumberFormat="1" applyFont="1" applyFill="1" applyBorder="1" applyAlignment="1" applyProtection="1">
      <alignment horizontal="center" vertical="center" wrapText="1"/>
      <protection locked="0"/>
    </xf>
    <xf numFmtId="178" fontId="13"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lignment horizontal="left" vertical="center" wrapText="1"/>
    </xf>
    <xf numFmtId="178" fontId="13" fillId="0" borderId="4" xfId="0" applyNumberFormat="1" applyFont="1" applyFill="1" applyBorder="1" applyAlignment="1" applyProtection="1">
      <alignment horizontal="center" vertical="center" wrapText="1"/>
      <protection locked="0"/>
    </xf>
    <xf numFmtId="0" fontId="15" fillId="0" borderId="4" xfId="0" applyFont="1" applyFill="1" applyBorder="1" applyAlignment="1">
      <alignment horizontal="left" vertical="center" wrapText="1"/>
    </xf>
    <xf numFmtId="0" fontId="0" fillId="0" borderId="2" xfId="0" applyFont="1" applyFill="1" applyBorder="1" applyAlignment="1">
      <alignment horizontal="center" vertical="center"/>
    </xf>
    <xf numFmtId="176" fontId="18" fillId="0" borderId="2" xfId="0" applyNumberFormat="1" applyFont="1" applyFill="1" applyBorder="1" applyAlignment="1" applyProtection="1">
      <alignment horizontal="center" vertical="center" wrapText="1"/>
      <protection locked="0"/>
    </xf>
    <xf numFmtId="176" fontId="19" fillId="0" borderId="2" xfId="0" applyNumberFormat="1" applyFont="1" applyFill="1" applyBorder="1" applyAlignment="1" applyProtection="1">
      <alignment horizontal="center" vertical="center"/>
      <protection locked="0"/>
    </xf>
    <xf numFmtId="0" fontId="0" fillId="0" borderId="2" xfId="0" applyFont="1" applyFill="1" applyBorder="1">
      <alignment vertical="center"/>
    </xf>
    <xf numFmtId="0" fontId="13" fillId="0" borderId="2" xfId="0" applyNumberFormat="1" applyFont="1" applyFill="1" applyBorder="1" applyAlignment="1" applyProtection="1">
      <alignment horizontal="center" vertical="center" wrapText="1"/>
    </xf>
    <xf numFmtId="0" fontId="19" fillId="0" borderId="2" xfId="0" applyNumberFormat="1"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center" vertical="center" wrapText="1"/>
      <protection locked="0"/>
    </xf>
    <xf numFmtId="49" fontId="13" fillId="0" borderId="2" xfId="0" applyNumberFormat="1" applyFont="1" applyFill="1" applyBorder="1" applyAlignment="1" applyProtection="1">
      <alignment horizontal="left" vertical="center" wrapText="1"/>
      <protection locked="0"/>
    </xf>
    <xf numFmtId="49" fontId="0" fillId="0" borderId="2" xfId="0" applyNumberFormat="1" applyFont="1" applyFill="1" applyBorder="1">
      <alignment vertical="center"/>
    </xf>
    <xf numFmtId="177" fontId="13" fillId="0" borderId="2" xfId="1" applyNumberFormat="1" applyFont="1" applyFill="1" applyBorder="1" applyAlignment="1" applyProtection="1">
      <alignment horizontal="center" vertical="center" wrapText="1"/>
      <protection locked="0"/>
    </xf>
    <xf numFmtId="176" fontId="17" fillId="0" borderId="2" xfId="0" applyNumberFormat="1" applyFont="1" applyFill="1" applyBorder="1" applyAlignment="1" applyProtection="1">
      <alignment horizontal="left" vertical="center" wrapText="1"/>
      <protection locked="0"/>
    </xf>
    <xf numFmtId="49" fontId="17" fillId="0" borderId="2" xfId="0" applyNumberFormat="1" applyFont="1" applyFill="1" applyBorder="1" applyAlignment="1" applyProtection="1">
      <alignment horizontal="center" vertical="center" wrapText="1"/>
      <protection locked="0"/>
    </xf>
    <xf numFmtId="0" fontId="0" fillId="0" borderId="2" xfId="0" applyFont="1" applyFill="1" applyBorder="1" applyAlignment="1">
      <alignment vertical="center" wrapText="1"/>
    </xf>
    <xf numFmtId="178" fontId="16" fillId="0" borderId="2" xfId="0" applyNumberFormat="1"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Local\kingsoft\WPS%20Cloud%20Files\userdata\qing\filecache\.370140585\cachedata\379769EA57BE47298D3157975C4DBB8F\&#23450;&#31295;%20&#39532;&#40857;&#21306;2022&#24180;&#24041;&#22266;&#25299;&#23637;&#33073;&#36139;&#25915;&#22362;&#25104;&#26524;&#21644;&#20065;&#26449;&#25391;&#20852;&#39033;&#30446;&#35745;&#21010;&#34920;%20&#65288;&#24102;&#25968;&#25454;&#28304;&#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数据源1 勿动"/>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2"/>
  <sheetViews>
    <sheetView tabSelected="1" zoomScale="85" zoomScaleNormal="85" topLeftCell="A12" workbookViewId="0">
      <selection activeCell="N15" sqref="N15"/>
    </sheetView>
  </sheetViews>
  <sheetFormatPr defaultColWidth="9" defaultRowHeight="15"/>
  <cols>
    <col min="1" max="1" width="7.2" style="10" customWidth="1"/>
    <col min="2" max="2" width="7.05833333333333" style="11" customWidth="1"/>
    <col min="3" max="3" width="7.05" style="11" customWidth="1"/>
    <col min="4" max="4" width="7.625" style="11" customWidth="1"/>
    <col min="5" max="5" width="14.7" style="11" customWidth="1"/>
    <col min="6" max="6" width="6.01666666666667" style="11" customWidth="1"/>
    <col min="7" max="7" width="6.31666666666667" style="11" customWidth="1"/>
    <col min="8" max="8" width="5.59166666666667" style="12" customWidth="1"/>
    <col min="9" max="9" width="38.8166666666667" style="11" customWidth="1"/>
    <col min="10" max="10" width="11.625" style="12" customWidth="1"/>
    <col min="11" max="11" width="9.55833333333333" style="12" customWidth="1"/>
    <col min="12" max="12" width="6.76666666666667" style="12" customWidth="1"/>
    <col min="13" max="13" width="6.46666666666667" style="12" customWidth="1"/>
    <col min="14" max="14" width="36.025" style="11" customWidth="1"/>
    <col min="15" max="15" width="10" style="11" customWidth="1"/>
    <col min="16" max="16" width="9.40833333333333" style="11" customWidth="1"/>
    <col min="17" max="19" width="6.31666666666667" style="11" customWidth="1"/>
    <col min="20" max="21" width="9" style="11"/>
    <col min="22" max="22" width="6.61666666666667" style="11" customWidth="1"/>
    <col min="23" max="23" width="10.575" style="11" customWidth="1"/>
    <col min="24" max="24" width="5.44166666666667" style="11" customWidth="1"/>
    <col min="25" max="26" width="9.25833333333333" style="11" customWidth="1"/>
    <col min="27" max="27" width="3.225" style="11" customWidth="1"/>
    <col min="28" max="16384" width="9" style="11"/>
  </cols>
  <sheetData>
    <row r="1" ht="22" customHeight="1" spans="1:27">
      <c r="A1" s="13" t="s">
        <v>0</v>
      </c>
      <c r="B1" s="14"/>
      <c r="C1" s="15"/>
      <c r="D1" s="15"/>
      <c r="E1" s="15"/>
      <c r="F1" s="15"/>
      <c r="G1" s="15"/>
      <c r="H1" s="14"/>
      <c r="I1" s="15"/>
      <c r="J1" s="14"/>
      <c r="K1" s="14"/>
      <c r="L1" s="14"/>
      <c r="M1" s="14"/>
      <c r="N1" s="15"/>
      <c r="O1" s="15"/>
      <c r="P1" s="15"/>
      <c r="Q1" s="15"/>
      <c r="R1" s="15"/>
      <c r="S1" s="15"/>
      <c r="T1" s="15"/>
      <c r="U1" s="15"/>
      <c r="V1" s="15"/>
      <c r="W1" s="15"/>
      <c r="X1" s="15"/>
      <c r="Y1" s="15"/>
      <c r="Z1" s="15"/>
      <c r="AA1" s="15"/>
    </row>
    <row r="2" ht="36" customHeight="1" spans="1:27">
      <c r="A2" s="16" t="s">
        <v>1</v>
      </c>
      <c r="B2" s="16"/>
      <c r="C2" s="16"/>
      <c r="D2" s="16"/>
      <c r="E2" s="16"/>
      <c r="F2" s="16"/>
      <c r="G2" s="16"/>
      <c r="H2" s="16"/>
      <c r="I2" s="16"/>
      <c r="J2" s="16"/>
      <c r="K2" s="16"/>
      <c r="L2" s="16"/>
      <c r="M2" s="16"/>
      <c r="N2" s="16"/>
      <c r="O2" s="16"/>
      <c r="P2" s="16"/>
      <c r="Q2" s="16"/>
      <c r="R2" s="16"/>
      <c r="S2" s="16"/>
      <c r="T2" s="16"/>
      <c r="U2" s="16"/>
      <c r="V2" s="16"/>
      <c r="W2" s="16"/>
      <c r="X2" s="16"/>
      <c r="Y2" s="16"/>
      <c r="Z2" s="16"/>
      <c r="AA2" s="16"/>
    </row>
    <row r="3" ht="23.1" customHeight="1" spans="1:27">
      <c r="A3" s="17"/>
      <c r="B3" s="17"/>
      <c r="C3" s="17"/>
      <c r="D3" s="17"/>
      <c r="E3" s="17"/>
      <c r="F3" s="17"/>
      <c r="G3" s="17"/>
      <c r="H3" s="14"/>
      <c r="I3" s="17"/>
      <c r="J3" s="14"/>
      <c r="K3" s="14"/>
      <c r="L3" s="14"/>
      <c r="M3" s="14"/>
      <c r="N3" s="15"/>
      <c r="O3" s="15"/>
      <c r="P3" s="17"/>
      <c r="Q3" s="17"/>
      <c r="R3" s="15"/>
      <c r="S3" s="15"/>
      <c r="T3" s="17"/>
      <c r="U3" s="17"/>
      <c r="W3" s="15"/>
      <c r="AA3" s="15"/>
    </row>
    <row r="4" s="1" customFormat="1" ht="33.75" customHeight="1" spans="1:27">
      <c r="A4" s="18" t="s">
        <v>2</v>
      </c>
      <c r="B4" s="19" t="s">
        <v>3</v>
      </c>
      <c r="C4" s="19" t="s">
        <v>4</v>
      </c>
      <c r="D4" s="19" t="s">
        <v>5</v>
      </c>
      <c r="E4" s="19" t="s">
        <v>6</v>
      </c>
      <c r="F4" s="20" t="s">
        <v>7</v>
      </c>
      <c r="G4" s="20"/>
      <c r="H4" s="19" t="s">
        <v>8</v>
      </c>
      <c r="I4" s="19" t="s">
        <v>9</v>
      </c>
      <c r="J4" s="20" t="s">
        <v>10</v>
      </c>
      <c r="K4" s="20"/>
      <c r="L4" s="20"/>
      <c r="M4" s="20"/>
      <c r="N4" s="19" t="s">
        <v>11</v>
      </c>
      <c r="O4" s="19" t="s">
        <v>12</v>
      </c>
      <c r="P4" s="19" t="s">
        <v>13</v>
      </c>
      <c r="Q4" s="19" t="s">
        <v>14</v>
      </c>
      <c r="R4" s="19" t="s">
        <v>15</v>
      </c>
      <c r="S4" s="19" t="s">
        <v>16</v>
      </c>
      <c r="T4" s="19" t="s">
        <v>17</v>
      </c>
      <c r="U4" s="19" t="s">
        <v>18</v>
      </c>
      <c r="V4" s="19" t="s">
        <v>19</v>
      </c>
      <c r="W4" s="19" t="s">
        <v>20</v>
      </c>
      <c r="X4" s="20" t="s">
        <v>21</v>
      </c>
      <c r="Y4" s="19" t="s">
        <v>22</v>
      </c>
      <c r="Z4" s="19" t="s">
        <v>23</v>
      </c>
      <c r="AA4" s="20" t="s">
        <v>24</v>
      </c>
    </row>
    <row r="5" s="1" customFormat="1" ht="33.75" customHeight="1" spans="1:27">
      <c r="A5" s="21"/>
      <c r="B5" s="22"/>
      <c r="C5" s="22"/>
      <c r="D5" s="22"/>
      <c r="E5" s="22"/>
      <c r="F5" s="19" t="s">
        <v>25</v>
      </c>
      <c r="G5" s="19" t="s">
        <v>26</v>
      </c>
      <c r="H5" s="22"/>
      <c r="I5" s="22"/>
      <c r="J5" s="20" t="s">
        <v>27</v>
      </c>
      <c r="K5" s="20" t="s">
        <v>28</v>
      </c>
      <c r="L5" s="20"/>
      <c r="M5" s="20" t="s">
        <v>29</v>
      </c>
      <c r="N5" s="22"/>
      <c r="O5" s="22"/>
      <c r="P5" s="22"/>
      <c r="Q5" s="22"/>
      <c r="R5" s="22"/>
      <c r="S5" s="22"/>
      <c r="T5" s="22"/>
      <c r="U5" s="22"/>
      <c r="V5" s="78"/>
      <c r="W5" s="22"/>
      <c r="X5" s="20"/>
      <c r="Y5" s="22"/>
      <c r="Z5" s="22"/>
      <c r="AA5" s="20"/>
    </row>
    <row r="6" s="2" customFormat="1" ht="45" customHeight="1" spans="1:27">
      <c r="A6" s="23"/>
      <c r="B6" s="24"/>
      <c r="C6" s="24"/>
      <c r="D6" s="24"/>
      <c r="E6" s="24"/>
      <c r="F6" s="24"/>
      <c r="G6" s="24"/>
      <c r="H6" s="24"/>
      <c r="I6" s="24"/>
      <c r="J6" s="20"/>
      <c r="K6" s="20" t="s">
        <v>30</v>
      </c>
      <c r="L6" s="20" t="s">
        <v>31</v>
      </c>
      <c r="M6" s="20"/>
      <c r="N6" s="24"/>
      <c r="O6" s="24"/>
      <c r="P6" s="24"/>
      <c r="Q6" s="24"/>
      <c r="R6" s="24"/>
      <c r="S6" s="24"/>
      <c r="T6" s="24"/>
      <c r="U6" s="24"/>
      <c r="V6" s="79"/>
      <c r="W6" s="24"/>
      <c r="X6" s="20"/>
      <c r="Y6" s="24"/>
      <c r="Z6" s="24"/>
      <c r="AA6" s="20"/>
    </row>
    <row r="7" s="3" customFormat="1" ht="38" customHeight="1" spans="1:27">
      <c r="A7" s="25" t="s">
        <v>32</v>
      </c>
      <c r="B7" s="26"/>
      <c r="C7" s="26"/>
      <c r="D7" s="26"/>
      <c r="E7" s="26"/>
      <c r="F7" s="26"/>
      <c r="G7" s="26"/>
      <c r="H7" s="26"/>
      <c r="I7" s="51"/>
      <c r="J7" s="52">
        <f>SUM(K7:M7)</f>
        <v>16841</v>
      </c>
      <c r="K7" s="52">
        <f>K8+K26+K29+K58+K60+K64</f>
        <v>16841</v>
      </c>
      <c r="L7" s="52">
        <f>L8+L26+L29+L58+L60+L64</f>
        <v>0</v>
      </c>
      <c r="M7" s="52">
        <f>M8+M26+M29+M58+M60+M64</f>
        <v>0</v>
      </c>
      <c r="N7" s="29"/>
      <c r="O7" s="29"/>
      <c r="P7" s="29"/>
      <c r="Q7" s="29"/>
      <c r="R7" s="29"/>
      <c r="S7" s="29"/>
      <c r="T7" s="29"/>
      <c r="U7" s="29"/>
      <c r="V7" s="80"/>
      <c r="W7" s="29"/>
      <c r="X7" s="29"/>
      <c r="Y7" s="29"/>
      <c r="Z7" s="29"/>
      <c r="AA7" s="29"/>
    </row>
    <row r="8" s="4" customFormat="1" ht="43" customHeight="1" spans="1:27">
      <c r="A8" s="27" t="s">
        <v>33</v>
      </c>
      <c r="B8" s="28"/>
      <c r="C8" s="28"/>
      <c r="D8" s="28"/>
      <c r="E8" s="28"/>
      <c r="F8" s="28"/>
      <c r="G8" s="28"/>
      <c r="H8" s="28"/>
      <c r="I8" s="53"/>
      <c r="J8" s="52">
        <f>SUM(K8:M8)</f>
        <v>11123.4</v>
      </c>
      <c r="K8" s="52">
        <f>SUM(K9:K25)</f>
        <v>11123.4</v>
      </c>
      <c r="L8" s="52">
        <f>SUM(L9:L25)</f>
        <v>0</v>
      </c>
      <c r="M8" s="52">
        <f>SUM(M9:M25)</f>
        <v>0</v>
      </c>
      <c r="N8" s="54"/>
      <c r="O8" s="55"/>
      <c r="P8" s="55"/>
      <c r="Q8" s="55"/>
      <c r="R8" s="55"/>
      <c r="S8" s="55"/>
      <c r="T8" s="55"/>
      <c r="U8" s="55"/>
      <c r="V8" s="55"/>
      <c r="W8" s="55"/>
      <c r="X8" s="55"/>
      <c r="Y8" s="55"/>
      <c r="Z8" s="55"/>
      <c r="AA8" s="84"/>
    </row>
    <row r="9" s="5" customFormat="1" ht="283" customHeight="1" spans="1:27">
      <c r="A9" s="29">
        <v>1</v>
      </c>
      <c r="B9" s="30" t="s">
        <v>34</v>
      </c>
      <c r="C9" s="30" t="s">
        <v>35</v>
      </c>
      <c r="D9" s="30" t="s">
        <v>36</v>
      </c>
      <c r="E9" s="31" t="s">
        <v>37</v>
      </c>
      <c r="F9" s="32" t="s">
        <v>38</v>
      </c>
      <c r="G9" s="33" t="s">
        <v>39</v>
      </c>
      <c r="H9" s="31" t="s">
        <v>40</v>
      </c>
      <c r="I9" s="33" t="s">
        <v>41</v>
      </c>
      <c r="J9" s="56">
        <v>5205</v>
      </c>
      <c r="K9" s="56">
        <v>5205</v>
      </c>
      <c r="L9" s="56"/>
      <c r="M9" s="29"/>
      <c r="N9" s="57" t="s">
        <v>42</v>
      </c>
      <c r="O9" s="35" t="s">
        <v>43</v>
      </c>
      <c r="P9" s="34">
        <v>2200</v>
      </c>
      <c r="Q9" s="35" t="s">
        <v>44</v>
      </c>
      <c r="R9" s="35" t="s">
        <v>44</v>
      </c>
      <c r="S9" s="35" t="s">
        <v>45</v>
      </c>
      <c r="T9" s="34" t="s">
        <v>46</v>
      </c>
      <c r="U9" s="31" t="s">
        <v>47</v>
      </c>
      <c r="V9" s="34" t="s">
        <v>48</v>
      </c>
      <c r="W9" s="34" t="s">
        <v>49</v>
      </c>
      <c r="X9" s="34" t="s">
        <v>50</v>
      </c>
      <c r="Y9" s="56">
        <v>2024.02</v>
      </c>
      <c r="Z9" s="56">
        <v>2024.12</v>
      </c>
      <c r="AA9" s="83"/>
    </row>
    <row r="10" s="5" customFormat="1" ht="154" customHeight="1" spans="1:27">
      <c r="A10" s="29">
        <v>2</v>
      </c>
      <c r="B10" s="34" t="s">
        <v>34</v>
      </c>
      <c r="C10" s="34" t="s">
        <v>51</v>
      </c>
      <c r="D10" s="34" t="s">
        <v>52</v>
      </c>
      <c r="E10" s="30" t="s">
        <v>53</v>
      </c>
      <c r="F10" s="32" t="s">
        <v>54</v>
      </c>
      <c r="G10" s="33" t="s">
        <v>55</v>
      </c>
      <c r="H10" s="30" t="s">
        <v>40</v>
      </c>
      <c r="I10" s="33" t="s">
        <v>56</v>
      </c>
      <c r="J10" s="56">
        <v>1500</v>
      </c>
      <c r="K10" s="56">
        <v>1500</v>
      </c>
      <c r="L10" s="35"/>
      <c r="M10" s="29"/>
      <c r="N10" s="57" t="s">
        <v>57</v>
      </c>
      <c r="O10" s="35" t="s">
        <v>58</v>
      </c>
      <c r="P10" s="34">
        <v>700</v>
      </c>
      <c r="Q10" s="35" t="s">
        <v>44</v>
      </c>
      <c r="R10" s="35" t="s">
        <v>44</v>
      </c>
      <c r="S10" s="35" t="s">
        <v>50</v>
      </c>
      <c r="T10" s="34" t="s">
        <v>46</v>
      </c>
      <c r="U10" s="30" t="s">
        <v>47</v>
      </c>
      <c r="V10" s="34" t="s">
        <v>59</v>
      </c>
      <c r="W10" s="34" t="s">
        <v>60</v>
      </c>
      <c r="X10" s="34" t="s">
        <v>50</v>
      </c>
      <c r="Y10" s="56">
        <v>2024.02</v>
      </c>
      <c r="Z10" s="56">
        <v>2024.12</v>
      </c>
      <c r="AA10" s="35"/>
    </row>
    <row r="11" s="5" customFormat="1" ht="123" customHeight="1" spans="1:27">
      <c r="A11" s="29">
        <v>3</v>
      </c>
      <c r="B11" s="34" t="s">
        <v>34</v>
      </c>
      <c r="C11" s="34" t="s">
        <v>51</v>
      </c>
      <c r="D11" s="34" t="s">
        <v>52</v>
      </c>
      <c r="E11" s="30" t="s">
        <v>61</v>
      </c>
      <c r="F11" s="32" t="s">
        <v>38</v>
      </c>
      <c r="G11" s="33" t="s">
        <v>62</v>
      </c>
      <c r="H11" s="30" t="s">
        <v>40</v>
      </c>
      <c r="I11" s="33" t="s">
        <v>63</v>
      </c>
      <c r="J11" s="56">
        <v>700</v>
      </c>
      <c r="K11" s="56">
        <v>700</v>
      </c>
      <c r="L11" s="58"/>
      <c r="M11" s="29"/>
      <c r="N11" s="57" t="s">
        <v>64</v>
      </c>
      <c r="O11" s="35" t="s">
        <v>65</v>
      </c>
      <c r="P11" s="34">
        <v>400</v>
      </c>
      <c r="Q11" s="35" t="s">
        <v>44</v>
      </c>
      <c r="R11" s="35" t="s">
        <v>44</v>
      </c>
      <c r="S11" s="35" t="s">
        <v>45</v>
      </c>
      <c r="T11" s="34" t="s">
        <v>46</v>
      </c>
      <c r="U11" s="30" t="s">
        <v>47</v>
      </c>
      <c r="V11" s="34" t="s">
        <v>59</v>
      </c>
      <c r="W11" s="34" t="s">
        <v>60</v>
      </c>
      <c r="X11" s="34" t="s">
        <v>50</v>
      </c>
      <c r="Y11" s="56">
        <v>2024.02</v>
      </c>
      <c r="Z11" s="56">
        <v>2024.12</v>
      </c>
      <c r="AA11" s="32"/>
    </row>
    <row r="12" s="6" customFormat="1" ht="85" customHeight="1" spans="1:27">
      <c r="A12" s="29">
        <v>4</v>
      </c>
      <c r="B12" s="34" t="s">
        <v>34</v>
      </c>
      <c r="C12" s="34" t="s">
        <v>51</v>
      </c>
      <c r="D12" s="34" t="s">
        <v>52</v>
      </c>
      <c r="E12" s="34" t="s">
        <v>66</v>
      </c>
      <c r="F12" s="35" t="s">
        <v>54</v>
      </c>
      <c r="G12" s="33" t="s">
        <v>67</v>
      </c>
      <c r="H12" s="34" t="s">
        <v>40</v>
      </c>
      <c r="I12" s="33" t="s">
        <v>68</v>
      </c>
      <c r="J12" s="56">
        <v>500</v>
      </c>
      <c r="K12" s="56">
        <v>500</v>
      </c>
      <c r="L12" s="59"/>
      <c r="M12" s="34"/>
      <c r="N12" s="57" t="s">
        <v>69</v>
      </c>
      <c r="O12" s="35" t="s">
        <v>70</v>
      </c>
      <c r="P12" s="34">
        <v>240</v>
      </c>
      <c r="Q12" s="35" t="s">
        <v>44</v>
      </c>
      <c r="R12" s="35" t="s">
        <v>44</v>
      </c>
      <c r="S12" s="35" t="s">
        <v>50</v>
      </c>
      <c r="T12" s="34" t="s">
        <v>46</v>
      </c>
      <c r="U12" s="30" t="s">
        <v>71</v>
      </c>
      <c r="V12" s="34" t="s">
        <v>72</v>
      </c>
      <c r="W12" s="34" t="s">
        <v>73</v>
      </c>
      <c r="X12" s="34" t="s">
        <v>50</v>
      </c>
      <c r="Y12" s="56">
        <v>2024.02</v>
      </c>
      <c r="Z12" s="56">
        <v>2024.12</v>
      </c>
      <c r="AA12" s="35"/>
    </row>
    <row r="13" s="5" customFormat="1" ht="124" customHeight="1" spans="1:27">
      <c r="A13" s="29">
        <v>5</v>
      </c>
      <c r="B13" s="34" t="s">
        <v>34</v>
      </c>
      <c r="C13" s="34" t="s">
        <v>51</v>
      </c>
      <c r="D13" s="34" t="s">
        <v>52</v>
      </c>
      <c r="E13" s="30" t="s">
        <v>74</v>
      </c>
      <c r="F13" s="32" t="s">
        <v>75</v>
      </c>
      <c r="G13" s="33" t="s">
        <v>76</v>
      </c>
      <c r="H13" s="30" t="s">
        <v>77</v>
      </c>
      <c r="I13" s="33" t="s">
        <v>78</v>
      </c>
      <c r="J13" s="56">
        <v>100</v>
      </c>
      <c r="K13" s="56">
        <v>100</v>
      </c>
      <c r="L13" s="29"/>
      <c r="M13" s="29"/>
      <c r="N13" s="57" t="s">
        <v>79</v>
      </c>
      <c r="O13" s="35" t="s">
        <v>80</v>
      </c>
      <c r="P13" s="34">
        <v>50</v>
      </c>
      <c r="Q13" s="35" t="s">
        <v>44</v>
      </c>
      <c r="R13" s="35" t="s">
        <v>44</v>
      </c>
      <c r="S13" s="35" t="s">
        <v>45</v>
      </c>
      <c r="T13" s="34" t="s">
        <v>46</v>
      </c>
      <c r="U13" s="30" t="s">
        <v>47</v>
      </c>
      <c r="V13" s="34" t="s">
        <v>59</v>
      </c>
      <c r="W13" s="34" t="s">
        <v>60</v>
      </c>
      <c r="X13" s="34" t="s">
        <v>50</v>
      </c>
      <c r="Y13" s="56">
        <v>2024.02</v>
      </c>
      <c r="Z13" s="56">
        <v>2024.12</v>
      </c>
      <c r="AA13" s="32"/>
    </row>
    <row r="14" s="5" customFormat="1" ht="298" customHeight="1" spans="1:27">
      <c r="A14" s="29">
        <v>6</v>
      </c>
      <c r="B14" s="34" t="s">
        <v>34</v>
      </c>
      <c r="C14" s="34" t="s">
        <v>51</v>
      </c>
      <c r="D14" s="34" t="s">
        <v>52</v>
      </c>
      <c r="E14" s="34" t="s">
        <v>81</v>
      </c>
      <c r="F14" s="32" t="s">
        <v>38</v>
      </c>
      <c r="G14" s="35" t="s">
        <v>82</v>
      </c>
      <c r="H14" s="34" t="s">
        <v>40</v>
      </c>
      <c r="I14" s="35" t="s">
        <v>83</v>
      </c>
      <c r="J14" s="56">
        <f>SUM(K14:M14)</f>
        <v>100</v>
      </c>
      <c r="K14" s="56">
        <v>100</v>
      </c>
      <c r="L14" s="29"/>
      <c r="M14" s="29"/>
      <c r="N14" s="35" t="s">
        <v>84</v>
      </c>
      <c r="O14" s="35" t="s">
        <v>70</v>
      </c>
      <c r="P14" s="34">
        <v>310</v>
      </c>
      <c r="Q14" s="35" t="s">
        <v>44</v>
      </c>
      <c r="R14" s="35" t="s">
        <v>44</v>
      </c>
      <c r="S14" s="35" t="s">
        <v>45</v>
      </c>
      <c r="T14" s="34" t="s">
        <v>46</v>
      </c>
      <c r="U14" s="34" t="s">
        <v>85</v>
      </c>
      <c r="V14" s="34" t="s">
        <v>86</v>
      </c>
      <c r="W14" s="34" t="s">
        <v>87</v>
      </c>
      <c r="X14" s="34" t="s">
        <v>50</v>
      </c>
      <c r="Y14" s="56">
        <v>2024.02</v>
      </c>
      <c r="Z14" s="56">
        <v>2024.12</v>
      </c>
      <c r="AA14" s="32"/>
    </row>
    <row r="15" s="6" customFormat="1" ht="87" customHeight="1" spans="1:27">
      <c r="A15" s="29">
        <v>7</v>
      </c>
      <c r="B15" s="34" t="s">
        <v>34</v>
      </c>
      <c r="C15" s="34" t="s">
        <v>51</v>
      </c>
      <c r="D15" s="34" t="s">
        <v>88</v>
      </c>
      <c r="E15" s="34" t="s">
        <v>89</v>
      </c>
      <c r="F15" s="35" t="s">
        <v>90</v>
      </c>
      <c r="G15" s="35" t="s">
        <v>91</v>
      </c>
      <c r="H15" s="34" t="s">
        <v>40</v>
      </c>
      <c r="I15" s="41" t="s">
        <v>92</v>
      </c>
      <c r="J15" s="56">
        <v>500</v>
      </c>
      <c r="K15" s="56">
        <v>500</v>
      </c>
      <c r="L15" s="34"/>
      <c r="M15" s="34"/>
      <c r="N15" s="41" t="s">
        <v>93</v>
      </c>
      <c r="O15" s="35" t="s">
        <v>94</v>
      </c>
      <c r="P15" s="34">
        <v>130</v>
      </c>
      <c r="Q15" s="35" t="s">
        <v>44</v>
      </c>
      <c r="R15" s="35" t="s">
        <v>44</v>
      </c>
      <c r="S15" s="35" t="s">
        <v>45</v>
      </c>
      <c r="T15" s="34" t="s">
        <v>46</v>
      </c>
      <c r="U15" s="31" t="s">
        <v>95</v>
      </c>
      <c r="V15" s="34" t="s">
        <v>96</v>
      </c>
      <c r="W15" s="34" t="s">
        <v>97</v>
      </c>
      <c r="X15" s="34" t="s">
        <v>50</v>
      </c>
      <c r="Y15" s="56">
        <v>2024.02</v>
      </c>
      <c r="Z15" s="56">
        <v>2024.12</v>
      </c>
      <c r="AA15" s="35"/>
    </row>
    <row r="16" s="5" customFormat="1" ht="74" customHeight="1" spans="1:27">
      <c r="A16" s="29">
        <v>8</v>
      </c>
      <c r="B16" s="34" t="s">
        <v>34</v>
      </c>
      <c r="C16" s="30" t="s">
        <v>35</v>
      </c>
      <c r="D16" s="34" t="s">
        <v>36</v>
      </c>
      <c r="E16" s="34" t="s">
        <v>98</v>
      </c>
      <c r="F16" s="32" t="s">
        <v>99</v>
      </c>
      <c r="G16" s="36" t="s">
        <v>100</v>
      </c>
      <c r="H16" s="34" t="s">
        <v>101</v>
      </c>
      <c r="I16" s="35" t="s">
        <v>102</v>
      </c>
      <c r="J16" s="56">
        <v>300</v>
      </c>
      <c r="K16" s="56">
        <v>300</v>
      </c>
      <c r="L16" s="29"/>
      <c r="M16" s="29"/>
      <c r="N16" s="35" t="s">
        <v>103</v>
      </c>
      <c r="O16" s="35" t="s">
        <v>70</v>
      </c>
      <c r="P16" s="34">
        <v>400</v>
      </c>
      <c r="Q16" s="35" t="s">
        <v>44</v>
      </c>
      <c r="R16" s="35" t="s">
        <v>44</v>
      </c>
      <c r="S16" s="35" t="s">
        <v>45</v>
      </c>
      <c r="T16" s="34" t="s">
        <v>46</v>
      </c>
      <c r="U16" s="44" t="s">
        <v>104</v>
      </c>
      <c r="V16" s="34" t="s">
        <v>105</v>
      </c>
      <c r="W16" s="34" t="s">
        <v>106</v>
      </c>
      <c r="X16" s="34" t="s">
        <v>50</v>
      </c>
      <c r="Y16" s="56">
        <v>2024.02</v>
      </c>
      <c r="Z16" s="56">
        <v>2024.9</v>
      </c>
      <c r="AA16" s="32"/>
    </row>
    <row r="17" s="5" customFormat="1" ht="231" customHeight="1" spans="1:27">
      <c r="A17" s="29">
        <v>9</v>
      </c>
      <c r="B17" s="31" t="s">
        <v>34</v>
      </c>
      <c r="C17" s="31" t="s">
        <v>35</v>
      </c>
      <c r="D17" s="31" t="s">
        <v>36</v>
      </c>
      <c r="E17" s="37" t="s">
        <v>107</v>
      </c>
      <c r="F17" s="35" t="s">
        <v>108</v>
      </c>
      <c r="G17" s="35" t="s">
        <v>109</v>
      </c>
      <c r="H17" s="34" t="s">
        <v>40</v>
      </c>
      <c r="I17" s="39" t="s">
        <v>110</v>
      </c>
      <c r="J17" s="56">
        <v>200</v>
      </c>
      <c r="K17" s="56">
        <v>200</v>
      </c>
      <c r="L17" s="34"/>
      <c r="M17" s="34"/>
      <c r="N17" s="60" t="s">
        <v>111</v>
      </c>
      <c r="O17" s="35" t="s">
        <v>70</v>
      </c>
      <c r="P17" s="34">
        <v>4200</v>
      </c>
      <c r="Q17" s="35" t="s">
        <v>44</v>
      </c>
      <c r="R17" s="35" t="s">
        <v>44</v>
      </c>
      <c r="S17" s="35" t="s">
        <v>45</v>
      </c>
      <c r="T17" s="34" t="s">
        <v>46</v>
      </c>
      <c r="U17" s="34" t="s">
        <v>112</v>
      </c>
      <c r="V17" s="34" t="s">
        <v>113</v>
      </c>
      <c r="W17" s="34" t="s">
        <v>114</v>
      </c>
      <c r="X17" s="34" t="s">
        <v>50</v>
      </c>
      <c r="Y17" s="56">
        <v>2024.02</v>
      </c>
      <c r="Z17" s="56">
        <v>2024.12</v>
      </c>
      <c r="AA17" s="32"/>
    </row>
    <row r="18" s="5" customFormat="1" ht="112" customHeight="1" spans="1:27">
      <c r="A18" s="29">
        <v>10</v>
      </c>
      <c r="B18" s="34" t="s">
        <v>34</v>
      </c>
      <c r="C18" s="34" t="s">
        <v>51</v>
      </c>
      <c r="D18" s="38" t="s">
        <v>88</v>
      </c>
      <c r="E18" s="30" t="s">
        <v>115</v>
      </c>
      <c r="F18" s="30" t="s">
        <v>75</v>
      </c>
      <c r="G18" s="30" t="s">
        <v>116</v>
      </c>
      <c r="H18" s="34" t="s">
        <v>40</v>
      </c>
      <c r="I18" s="33" t="s">
        <v>117</v>
      </c>
      <c r="J18" s="56">
        <v>300</v>
      </c>
      <c r="K18" s="56">
        <v>300</v>
      </c>
      <c r="L18" s="29"/>
      <c r="M18" s="29"/>
      <c r="N18" s="57" t="s">
        <v>118</v>
      </c>
      <c r="O18" s="35" t="s">
        <v>94</v>
      </c>
      <c r="P18" s="34">
        <v>160</v>
      </c>
      <c r="Q18" s="35" t="s">
        <v>44</v>
      </c>
      <c r="R18" s="35" t="s">
        <v>44</v>
      </c>
      <c r="S18" s="35" t="s">
        <v>45</v>
      </c>
      <c r="T18" s="34" t="s">
        <v>46</v>
      </c>
      <c r="U18" s="34" t="s">
        <v>119</v>
      </c>
      <c r="V18" s="34" t="s">
        <v>120</v>
      </c>
      <c r="W18" s="34" t="s">
        <v>121</v>
      </c>
      <c r="X18" s="34" t="s">
        <v>50</v>
      </c>
      <c r="Y18" s="56">
        <v>2024.02</v>
      </c>
      <c r="Z18" s="56">
        <v>2024.12</v>
      </c>
      <c r="AA18" s="32"/>
    </row>
    <row r="19" s="5" customFormat="1" ht="85" customHeight="1" spans="1:27">
      <c r="A19" s="29">
        <v>11</v>
      </c>
      <c r="B19" s="31" t="s">
        <v>34</v>
      </c>
      <c r="C19" s="31" t="s">
        <v>35</v>
      </c>
      <c r="D19" s="31" t="s">
        <v>36</v>
      </c>
      <c r="E19" s="37" t="s">
        <v>122</v>
      </c>
      <c r="F19" s="35" t="s">
        <v>123</v>
      </c>
      <c r="G19" s="39" t="s">
        <v>124</v>
      </c>
      <c r="H19" s="37" t="s">
        <v>77</v>
      </c>
      <c r="I19" s="39" t="s">
        <v>125</v>
      </c>
      <c r="J19" s="56">
        <v>200</v>
      </c>
      <c r="K19" s="56">
        <v>200</v>
      </c>
      <c r="L19" s="34"/>
      <c r="M19" s="34"/>
      <c r="N19" s="39" t="s">
        <v>126</v>
      </c>
      <c r="O19" s="35" t="s">
        <v>127</v>
      </c>
      <c r="P19" s="34">
        <v>489</v>
      </c>
      <c r="Q19" s="35" t="s">
        <v>44</v>
      </c>
      <c r="R19" s="35" t="s">
        <v>44</v>
      </c>
      <c r="S19" s="35" t="s">
        <v>45</v>
      </c>
      <c r="T19" s="34" t="s">
        <v>46</v>
      </c>
      <c r="U19" s="37" t="s">
        <v>128</v>
      </c>
      <c r="V19" s="81" t="s">
        <v>129</v>
      </c>
      <c r="W19" s="81" t="s">
        <v>130</v>
      </c>
      <c r="X19" s="34" t="s">
        <v>50</v>
      </c>
      <c r="Y19" s="56">
        <v>2024.02</v>
      </c>
      <c r="Z19" s="56">
        <v>2024.12</v>
      </c>
      <c r="AA19" s="35"/>
    </row>
    <row r="20" s="5" customFormat="1" ht="92" customHeight="1" spans="1:27">
      <c r="A20" s="29">
        <v>12</v>
      </c>
      <c r="B20" s="37" t="s">
        <v>34</v>
      </c>
      <c r="C20" s="30" t="s">
        <v>35</v>
      </c>
      <c r="D20" s="37" t="s">
        <v>36</v>
      </c>
      <c r="E20" s="37" t="s">
        <v>131</v>
      </c>
      <c r="F20" s="32" t="s">
        <v>132</v>
      </c>
      <c r="G20" s="39" t="s">
        <v>133</v>
      </c>
      <c r="H20" s="37" t="s">
        <v>40</v>
      </c>
      <c r="I20" s="39" t="s">
        <v>134</v>
      </c>
      <c r="J20" s="56">
        <v>280</v>
      </c>
      <c r="K20" s="56">
        <v>280</v>
      </c>
      <c r="L20" s="29"/>
      <c r="M20" s="29"/>
      <c r="N20" s="35" t="s">
        <v>135</v>
      </c>
      <c r="O20" s="35" t="s">
        <v>70</v>
      </c>
      <c r="P20" s="34">
        <v>2400</v>
      </c>
      <c r="Q20" s="35" t="s">
        <v>44</v>
      </c>
      <c r="R20" s="35" t="s">
        <v>44</v>
      </c>
      <c r="S20" s="35" t="s">
        <v>45</v>
      </c>
      <c r="T20" s="34" t="s">
        <v>46</v>
      </c>
      <c r="U20" s="34" t="s">
        <v>136</v>
      </c>
      <c r="V20" s="81" t="s">
        <v>137</v>
      </c>
      <c r="W20" s="81" t="s">
        <v>138</v>
      </c>
      <c r="X20" s="34" t="s">
        <v>50</v>
      </c>
      <c r="Y20" s="56">
        <v>2024.02</v>
      </c>
      <c r="Z20" s="56">
        <v>2024.12</v>
      </c>
      <c r="AA20" s="32"/>
    </row>
    <row r="21" s="5" customFormat="1" ht="87" customHeight="1" spans="1:27">
      <c r="A21" s="29">
        <v>13</v>
      </c>
      <c r="B21" s="34" t="s">
        <v>34</v>
      </c>
      <c r="C21" s="34" t="s">
        <v>35</v>
      </c>
      <c r="D21" s="34" t="s">
        <v>139</v>
      </c>
      <c r="E21" s="34" t="s">
        <v>140</v>
      </c>
      <c r="F21" s="32" t="s">
        <v>38</v>
      </c>
      <c r="G21" s="35" t="s">
        <v>62</v>
      </c>
      <c r="H21" s="34" t="s">
        <v>40</v>
      </c>
      <c r="I21" s="35" t="s">
        <v>141</v>
      </c>
      <c r="J21" s="56">
        <v>300</v>
      </c>
      <c r="K21" s="56">
        <v>300</v>
      </c>
      <c r="L21" s="29"/>
      <c r="M21" s="29"/>
      <c r="N21" s="35" t="s">
        <v>142</v>
      </c>
      <c r="O21" s="35" t="s">
        <v>70</v>
      </c>
      <c r="P21" s="34">
        <v>400</v>
      </c>
      <c r="Q21" s="35" t="s">
        <v>44</v>
      </c>
      <c r="R21" s="35" t="s">
        <v>44</v>
      </c>
      <c r="S21" s="35" t="s">
        <v>45</v>
      </c>
      <c r="T21" s="34" t="s">
        <v>46</v>
      </c>
      <c r="U21" s="34" t="s">
        <v>85</v>
      </c>
      <c r="V21" s="34" t="s">
        <v>86</v>
      </c>
      <c r="W21" s="34" t="s">
        <v>87</v>
      </c>
      <c r="X21" s="34" t="s">
        <v>50</v>
      </c>
      <c r="Y21" s="56">
        <v>2024.02</v>
      </c>
      <c r="Z21" s="56">
        <v>2024.12</v>
      </c>
      <c r="AA21" s="32"/>
    </row>
    <row r="22" s="3" customFormat="1" ht="83" customHeight="1" spans="1:27">
      <c r="A22" s="29">
        <v>14</v>
      </c>
      <c r="B22" s="38" t="s">
        <v>34</v>
      </c>
      <c r="C22" s="38" t="s">
        <v>51</v>
      </c>
      <c r="D22" s="38" t="s">
        <v>88</v>
      </c>
      <c r="E22" s="38" t="s">
        <v>143</v>
      </c>
      <c r="F22" s="32" t="s">
        <v>144</v>
      </c>
      <c r="G22" s="40" t="s">
        <v>145</v>
      </c>
      <c r="H22" s="38" t="s">
        <v>40</v>
      </c>
      <c r="I22" s="40" t="s">
        <v>146</v>
      </c>
      <c r="J22" s="52">
        <f>SUM(K22:M22)</f>
        <v>142</v>
      </c>
      <c r="K22" s="56">
        <v>142</v>
      </c>
      <c r="L22" s="29"/>
      <c r="M22" s="29"/>
      <c r="N22" s="40" t="s">
        <v>147</v>
      </c>
      <c r="O22" s="35" t="s">
        <v>94</v>
      </c>
      <c r="P22" s="34">
        <v>1200</v>
      </c>
      <c r="Q22" s="35" t="s">
        <v>44</v>
      </c>
      <c r="R22" s="35" t="s">
        <v>50</v>
      </c>
      <c r="S22" s="35" t="s">
        <v>45</v>
      </c>
      <c r="T22" s="38" t="s">
        <v>148</v>
      </c>
      <c r="U22" s="38" t="s">
        <v>149</v>
      </c>
      <c r="V22" s="34" t="s">
        <v>150</v>
      </c>
      <c r="W22" s="82" t="s">
        <v>151</v>
      </c>
      <c r="X22" s="34" t="s">
        <v>50</v>
      </c>
      <c r="Y22" s="56">
        <v>2024.02</v>
      </c>
      <c r="Z22" s="56">
        <v>2024.12</v>
      </c>
      <c r="AA22" s="32"/>
    </row>
    <row r="23" s="5" customFormat="1" ht="150" customHeight="1" spans="1:27">
      <c r="A23" s="29">
        <v>15</v>
      </c>
      <c r="B23" s="38" t="s">
        <v>34</v>
      </c>
      <c r="C23" s="38" t="s">
        <v>51</v>
      </c>
      <c r="D23" s="38" t="s">
        <v>52</v>
      </c>
      <c r="E23" s="34" t="s">
        <v>152</v>
      </c>
      <c r="F23" s="32" t="s">
        <v>54</v>
      </c>
      <c r="G23" s="40" t="s">
        <v>153</v>
      </c>
      <c r="H23" s="34" t="s">
        <v>40</v>
      </c>
      <c r="I23" s="40" t="s">
        <v>154</v>
      </c>
      <c r="J23" s="56">
        <v>60</v>
      </c>
      <c r="K23" s="56">
        <v>60</v>
      </c>
      <c r="L23" s="29"/>
      <c r="M23" s="29"/>
      <c r="N23" s="40" t="s">
        <v>155</v>
      </c>
      <c r="O23" s="35" t="s">
        <v>156</v>
      </c>
      <c r="P23" s="34">
        <v>5</v>
      </c>
      <c r="Q23" s="35" t="s">
        <v>44</v>
      </c>
      <c r="R23" s="35" t="s">
        <v>44</v>
      </c>
      <c r="S23" s="35" t="s">
        <v>44</v>
      </c>
      <c r="T23" s="34" t="s">
        <v>46</v>
      </c>
      <c r="U23" s="34" t="s">
        <v>157</v>
      </c>
      <c r="V23" s="34" t="s">
        <v>158</v>
      </c>
      <c r="W23" s="34" t="s">
        <v>159</v>
      </c>
      <c r="X23" s="34" t="s">
        <v>45</v>
      </c>
      <c r="Y23" s="56">
        <v>2024.2</v>
      </c>
      <c r="Z23" s="56">
        <v>2024.12</v>
      </c>
      <c r="AA23" s="32"/>
    </row>
    <row r="24" s="3" customFormat="1" ht="75" customHeight="1" spans="1:27">
      <c r="A24" s="29">
        <v>16</v>
      </c>
      <c r="B24" s="31" t="s">
        <v>34</v>
      </c>
      <c r="C24" s="31" t="s">
        <v>160</v>
      </c>
      <c r="D24" s="31" t="s">
        <v>161</v>
      </c>
      <c r="E24" s="31" t="s">
        <v>162</v>
      </c>
      <c r="F24" s="32" t="s">
        <v>163</v>
      </c>
      <c r="G24" s="35" t="s">
        <v>164</v>
      </c>
      <c r="H24" s="31" t="s">
        <v>40</v>
      </c>
      <c r="I24" s="41" t="s">
        <v>165</v>
      </c>
      <c r="J24" s="56">
        <v>13.7</v>
      </c>
      <c r="K24" s="56">
        <v>13.7</v>
      </c>
      <c r="L24" s="29"/>
      <c r="M24" s="29"/>
      <c r="N24" s="60" t="s">
        <v>166</v>
      </c>
      <c r="O24" s="35" t="s">
        <v>70</v>
      </c>
      <c r="P24" s="34">
        <v>1200</v>
      </c>
      <c r="Q24" s="35" t="s">
        <v>44</v>
      </c>
      <c r="R24" s="35" t="s">
        <v>44</v>
      </c>
      <c r="S24" s="83" t="s">
        <v>44</v>
      </c>
      <c r="T24" s="31" t="s">
        <v>46</v>
      </c>
      <c r="U24" s="31" t="s">
        <v>46</v>
      </c>
      <c r="V24" s="34" t="s">
        <v>158</v>
      </c>
      <c r="W24" s="34" t="s">
        <v>159</v>
      </c>
      <c r="X24" s="34" t="s">
        <v>50</v>
      </c>
      <c r="Y24" s="56">
        <v>2024.01</v>
      </c>
      <c r="Z24" s="56">
        <v>2024.12</v>
      </c>
      <c r="AA24" s="32"/>
    </row>
    <row r="25" s="3" customFormat="1" ht="54" customHeight="1" spans="1:27">
      <c r="A25" s="29">
        <v>17</v>
      </c>
      <c r="B25" s="31" t="s">
        <v>34</v>
      </c>
      <c r="C25" s="31" t="s">
        <v>160</v>
      </c>
      <c r="D25" s="31" t="s">
        <v>167</v>
      </c>
      <c r="E25" s="34" t="s">
        <v>168</v>
      </c>
      <c r="F25" s="32" t="s">
        <v>163</v>
      </c>
      <c r="G25" s="41" t="s">
        <v>169</v>
      </c>
      <c r="H25" s="34" t="s">
        <v>40</v>
      </c>
      <c r="I25" s="41" t="s">
        <v>170</v>
      </c>
      <c r="J25" s="52">
        <f>SUM(K25:M25)</f>
        <v>722.7</v>
      </c>
      <c r="K25" s="56">
        <v>722.7</v>
      </c>
      <c r="L25" s="29"/>
      <c r="M25" s="29"/>
      <c r="N25" s="40" t="s">
        <v>171</v>
      </c>
      <c r="O25" s="35" t="s">
        <v>172</v>
      </c>
      <c r="P25" s="34">
        <v>22000</v>
      </c>
      <c r="Q25" s="35" t="s">
        <v>44</v>
      </c>
      <c r="R25" s="35" t="s">
        <v>44</v>
      </c>
      <c r="S25" s="83" t="s">
        <v>44</v>
      </c>
      <c r="T25" s="31" t="s">
        <v>173</v>
      </c>
      <c r="U25" s="31" t="s">
        <v>163</v>
      </c>
      <c r="V25" s="34" t="s">
        <v>158</v>
      </c>
      <c r="W25" s="34" t="s">
        <v>159</v>
      </c>
      <c r="X25" s="34" t="s">
        <v>50</v>
      </c>
      <c r="Y25" s="56">
        <v>2024.02</v>
      </c>
      <c r="Z25" s="56">
        <v>2024.12</v>
      </c>
      <c r="AA25" s="32"/>
    </row>
    <row r="26" s="4" customFormat="1" ht="38" customHeight="1" spans="1:27">
      <c r="A26" s="42" t="s">
        <v>174</v>
      </c>
      <c r="B26" s="43"/>
      <c r="C26" s="43"/>
      <c r="D26" s="43"/>
      <c r="E26" s="43"/>
      <c r="F26" s="43"/>
      <c r="G26" s="43"/>
      <c r="H26" s="43"/>
      <c r="I26" s="43"/>
      <c r="J26" s="52">
        <v>2525.6</v>
      </c>
      <c r="K26" s="52">
        <v>2525.6</v>
      </c>
      <c r="L26" s="52"/>
      <c r="M26" s="52"/>
      <c r="N26" s="61"/>
      <c r="O26" s="61"/>
      <c r="P26" s="61"/>
      <c r="Q26" s="61"/>
      <c r="R26" s="61"/>
      <c r="S26" s="61"/>
      <c r="T26" s="61"/>
      <c r="U26" s="61"/>
      <c r="V26" s="61"/>
      <c r="W26" s="61"/>
      <c r="X26" s="61"/>
      <c r="Y26" s="61"/>
      <c r="Z26" s="61"/>
      <c r="AA26" s="61"/>
    </row>
    <row r="27" s="3" customFormat="1" ht="59" customHeight="1" spans="1:27">
      <c r="A27" s="29">
        <v>18</v>
      </c>
      <c r="B27" s="34" t="s">
        <v>175</v>
      </c>
      <c r="C27" s="34" t="s">
        <v>176</v>
      </c>
      <c r="D27" s="34" t="s">
        <v>177</v>
      </c>
      <c r="E27" s="34" t="s">
        <v>178</v>
      </c>
      <c r="F27" s="35" t="s">
        <v>163</v>
      </c>
      <c r="G27" s="34" t="s">
        <v>169</v>
      </c>
      <c r="H27" s="34" t="s">
        <v>40</v>
      </c>
      <c r="I27" s="35" t="s">
        <v>179</v>
      </c>
      <c r="J27" s="34">
        <v>1700</v>
      </c>
      <c r="K27" s="34">
        <v>1700</v>
      </c>
      <c r="L27" s="29"/>
      <c r="M27" s="29"/>
      <c r="N27" s="40" t="s">
        <v>180</v>
      </c>
      <c r="O27" s="35" t="s">
        <v>181</v>
      </c>
      <c r="P27" s="34">
        <v>17000</v>
      </c>
      <c r="Q27" s="35" t="s">
        <v>50</v>
      </c>
      <c r="R27" s="35" t="s">
        <v>44</v>
      </c>
      <c r="S27" s="35" t="s">
        <v>44</v>
      </c>
      <c r="T27" s="34" t="s">
        <v>182</v>
      </c>
      <c r="U27" s="31" t="s">
        <v>163</v>
      </c>
      <c r="V27" s="34" t="s">
        <v>183</v>
      </c>
      <c r="W27" s="34" t="s">
        <v>184</v>
      </c>
      <c r="X27" s="34" t="s">
        <v>50</v>
      </c>
      <c r="Y27" s="56">
        <v>2024.02</v>
      </c>
      <c r="Z27" s="56">
        <v>2024.12</v>
      </c>
      <c r="AA27" s="32"/>
    </row>
    <row r="28" s="3" customFormat="1" ht="49" customHeight="1" spans="1:27">
      <c r="A28" s="29">
        <v>19</v>
      </c>
      <c r="B28" s="34" t="s">
        <v>175</v>
      </c>
      <c r="C28" s="34" t="s">
        <v>185</v>
      </c>
      <c r="D28" s="34" t="s">
        <v>185</v>
      </c>
      <c r="E28" s="44" t="s">
        <v>186</v>
      </c>
      <c r="F28" s="35" t="s">
        <v>163</v>
      </c>
      <c r="G28" s="34" t="s">
        <v>169</v>
      </c>
      <c r="H28" s="34" t="s">
        <v>40</v>
      </c>
      <c r="I28" s="35" t="s">
        <v>187</v>
      </c>
      <c r="J28" s="59">
        <v>825.6</v>
      </c>
      <c r="K28" s="59">
        <v>825.6</v>
      </c>
      <c r="L28" s="29"/>
      <c r="M28" s="29"/>
      <c r="N28" s="36" t="s">
        <v>188</v>
      </c>
      <c r="O28" s="35" t="s">
        <v>181</v>
      </c>
      <c r="P28" s="34">
        <v>860</v>
      </c>
      <c r="Q28" s="35" t="s">
        <v>50</v>
      </c>
      <c r="R28" s="35" t="s">
        <v>44</v>
      </c>
      <c r="S28" s="35" t="s">
        <v>44</v>
      </c>
      <c r="T28" s="34" t="s">
        <v>189</v>
      </c>
      <c r="U28" s="31" t="s">
        <v>163</v>
      </c>
      <c r="V28" s="34" t="s">
        <v>158</v>
      </c>
      <c r="W28" s="34" t="s">
        <v>159</v>
      </c>
      <c r="X28" s="34" t="s">
        <v>50</v>
      </c>
      <c r="Y28" s="56">
        <v>2024.02</v>
      </c>
      <c r="Z28" s="56">
        <v>2024.12</v>
      </c>
      <c r="AA28" s="32"/>
    </row>
    <row r="29" s="4" customFormat="1" ht="29" customHeight="1" spans="1:27">
      <c r="A29" s="42" t="s">
        <v>190</v>
      </c>
      <c r="B29" s="43"/>
      <c r="C29" s="43"/>
      <c r="D29" s="43"/>
      <c r="E29" s="43"/>
      <c r="F29" s="43"/>
      <c r="G29" s="43"/>
      <c r="H29" s="43"/>
      <c r="I29" s="43"/>
      <c r="J29" s="52">
        <v>1669</v>
      </c>
      <c r="K29" s="52">
        <v>1669</v>
      </c>
      <c r="L29" s="52"/>
      <c r="M29" s="52"/>
      <c r="N29" s="61"/>
      <c r="O29" s="61"/>
      <c r="P29" s="61"/>
      <c r="Q29" s="61"/>
      <c r="R29" s="61"/>
      <c r="S29" s="61"/>
      <c r="T29" s="61"/>
      <c r="U29" s="61"/>
      <c r="V29" s="61"/>
      <c r="W29" s="61"/>
      <c r="X29" s="61"/>
      <c r="Y29" s="61"/>
      <c r="Z29" s="61"/>
      <c r="AA29" s="61"/>
    </row>
    <row r="30" s="3" customFormat="1" ht="85" customHeight="1" spans="1:27">
      <c r="A30" s="29">
        <v>20</v>
      </c>
      <c r="B30" s="31" t="s">
        <v>191</v>
      </c>
      <c r="C30" s="31" t="s">
        <v>192</v>
      </c>
      <c r="D30" s="31" t="s">
        <v>193</v>
      </c>
      <c r="E30" s="32" t="s">
        <v>194</v>
      </c>
      <c r="F30" s="35" t="s">
        <v>54</v>
      </c>
      <c r="G30" s="35" t="s">
        <v>195</v>
      </c>
      <c r="H30" s="34" t="s">
        <v>40</v>
      </c>
      <c r="I30" s="62" t="s">
        <v>196</v>
      </c>
      <c r="J30" s="58">
        <v>100</v>
      </c>
      <c r="K30" s="58">
        <v>100</v>
      </c>
      <c r="L30" s="63"/>
      <c r="M30" s="63"/>
      <c r="N30" s="32" t="s">
        <v>197</v>
      </c>
      <c r="O30" s="35" t="s">
        <v>181</v>
      </c>
      <c r="P30" s="34">
        <v>758</v>
      </c>
      <c r="Q30" s="31" t="s">
        <v>44</v>
      </c>
      <c r="R30" s="31" t="s">
        <v>44</v>
      </c>
      <c r="S30" s="34" t="s">
        <v>44</v>
      </c>
      <c r="T30" s="31" t="s">
        <v>46</v>
      </c>
      <c r="U30" s="31" t="s">
        <v>71</v>
      </c>
      <c r="V30" s="34" t="s">
        <v>72</v>
      </c>
      <c r="W30" s="34" t="s">
        <v>198</v>
      </c>
      <c r="X30" s="34" t="s">
        <v>45</v>
      </c>
      <c r="Y30" s="85">
        <v>2024.02</v>
      </c>
      <c r="Z30" s="85">
        <v>2024.11</v>
      </c>
      <c r="AA30" s="43"/>
    </row>
    <row r="31" s="3" customFormat="1" ht="78" customHeight="1" spans="1:27">
      <c r="A31" s="29">
        <v>21</v>
      </c>
      <c r="B31" s="31" t="s">
        <v>191</v>
      </c>
      <c r="C31" s="31" t="s">
        <v>192</v>
      </c>
      <c r="D31" s="31" t="s">
        <v>193</v>
      </c>
      <c r="E31" s="34" t="s">
        <v>199</v>
      </c>
      <c r="F31" s="35" t="s">
        <v>54</v>
      </c>
      <c r="G31" s="35" t="s">
        <v>153</v>
      </c>
      <c r="H31" s="34" t="s">
        <v>40</v>
      </c>
      <c r="I31" s="41" t="s">
        <v>200</v>
      </c>
      <c r="J31" s="58">
        <v>150</v>
      </c>
      <c r="K31" s="58">
        <v>150</v>
      </c>
      <c r="L31" s="63"/>
      <c r="M31" s="63"/>
      <c r="N31" s="35" t="s">
        <v>201</v>
      </c>
      <c r="O31" s="35" t="s">
        <v>181</v>
      </c>
      <c r="P31" s="34">
        <v>316</v>
      </c>
      <c r="Q31" s="31" t="s">
        <v>44</v>
      </c>
      <c r="R31" s="31" t="s">
        <v>44</v>
      </c>
      <c r="S31" s="34" t="s">
        <v>44</v>
      </c>
      <c r="T31" s="31" t="s">
        <v>46</v>
      </c>
      <c r="U31" s="31" t="s">
        <v>71</v>
      </c>
      <c r="V31" s="34" t="s">
        <v>72</v>
      </c>
      <c r="W31" s="34" t="s">
        <v>198</v>
      </c>
      <c r="X31" s="34" t="s">
        <v>45</v>
      </c>
      <c r="Y31" s="85">
        <v>2024.02</v>
      </c>
      <c r="Z31" s="85">
        <v>2024.11</v>
      </c>
      <c r="AA31" s="43"/>
    </row>
    <row r="32" s="3" customFormat="1" ht="81" customHeight="1" spans="1:27">
      <c r="A32" s="29">
        <v>22</v>
      </c>
      <c r="B32" s="44" t="s">
        <v>191</v>
      </c>
      <c r="C32" s="31" t="s">
        <v>192</v>
      </c>
      <c r="D32" s="31" t="s">
        <v>193</v>
      </c>
      <c r="E32" s="34" t="s">
        <v>202</v>
      </c>
      <c r="F32" s="35" t="s">
        <v>54</v>
      </c>
      <c r="G32" s="35" t="s">
        <v>203</v>
      </c>
      <c r="H32" s="34" t="s">
        <v>40</v>
      </c>
      <c r="I32" s="64" t="s">
        <v>204</v>
      </c>
      <c r="J32" s="56">
        <v>100</v>
      </c>
      <c r="K32" s="56">
        <v>100</v>
      </c>
      <c r="L32" s="63"/>
      <c r="M32" s="63"/>
      <c r="N32" s="36" t="s">
        <v>205</v>
      </c>
      <c r="O32" s="35" t="s">
        <v>181</v>
      </c>
      <c r="P32" s="34">
        <v>313</v>
      </c>
      <c r="Q32" s="31" t="s">
        <v>44</v>
      </c>
      <c r="R32" s="31" t="s">
        <v>44</v>
      </c>
      <c r="S32" s="34" t="s">
        <v>44</v>
      </c>
      <c r="T32" s="31" t="s">
        <v>46</v>
      </c>
      <c r="U32" s="31" t="s">
        <v>71</v>
      </c>
      <c r="V32" s="34" t="s">
        <v>72</v>
      </c>
      <c r="W32" s="34" t="s">
        <v>198</v>
      </c>
      <c r="X32" s="34" t="s">
        <v>45</v>
      </c>
      <c r="Y32" s="85">
        <v>2024.02</v>
      </c>
      <c r="Z32" s="85">
        <v>2024.11</v>
      </c>
      <c r="AA32" s="43"/>
    </row>
    <row r="33" s="3" customFormat="1" ht="86" customHeight="1" spans="1:27">
      <c r="A33" s="29">
        <v>23</v>
      </c>
      <c r="B33" s="41" t="s">
        <v>191</v>
      </c>
      <c r="C33" s="41" t="s">
        <v>192</v>
      </c>
      <c r="D33" s="41" t="s">
        <v>206</v>
      </c>
      <c r="E33" s="41" t="s">
        <v>207</v>
      </c>
      <c r="F33" s="41" t="s">
        <v>208</v>
      </c>
      <c r="G33" s="41" t="s">
        <v>209</v>
      </c>
      <c r="H33" s="41" t="s">
        <v>40</v>
      </c>
      <c r="I33" s="41" t="s">
        <v>210</v>
      </c>
      <c r="J33" s="56">
        <v>150</v>
      </c>
      <c r="K33" s="56">
        <v>150</v>
      </c>
      <c r="L33" s="41"/>
      <c r="M33" s="41"/>
      <c r="N33" s="41" t="s">
        <v>211</v>
      </c>
      <c r="O33" s="35" t="s">
        <v>181</v>
      </c>
      <c r="P33" s="34">
        <v>413</v>
      </c>
      <c r="Q33" s="34" t="s">
        <v>44</v>
      </c>
      <c r="R33" s="34" t="s">
        <v>44</v>
      </c>
      <c r="S33" s="35" t="s">
        <v>44</v>
      </c>
      <c r="T33" s="35" t="s">
        <v>46</v>
      </c>
      <c r="U33" s="35" t="s">
        <v>212</v>
      </c>
      <c r="V33" s="35" t="s">
        <v>213</v>
      </c>
      <c r="W33" s="34" t="s">
        <v>214</v>
      </c>
      <c r="X33" s="35" t="s">
        <v>45</v>
      </c>
      <c r="Y33" s="85">
        <v>2024.02</v>
      </c>
      <c r="Z33" s="85">
        <v>2024.11</v>
      </c>
      <c r="AA33" s="43"/>
    </row>
    <row r="34" s="3" customFormat="1" ht="73" customHeight="1" spans="1:27">
      <c r="A34" s="29">
        <v>24</v>
      </c>
      <c r="B34" s="31" t="s">
        <v>191</v>
      </c>
      <c r="C34" s="31" t="s">
        <v>192</v>
      </c>
      <c r="D34" s="31" t="s">
        <v>193</v>
      </c>
      <c r="E34" s="44" t="s">
        <v>215</v>
      </c>
      <c r="F34" s="35" t="s">
        <v>75</v>
      </c>
      <c r="G34" s="35" t="s">
        <v>216</v>
      </c>
      <c r="H34" s="34" t="s">
        <v>40</v>
      </c>
      <c r="I34" s="36" t="s">
        <v>217</v>
      </c>
      <c r="J34" s="56">
        <v>150</v>
      </c>
      <c r="K34" s="56">
        <v>150</v>
      </c>
      <c r="L34" s="63"/>
      <c r="M34" s="63"/>
      <c r="N34" s="60" t="s">
        <v>218</v>
      </c>
      <c r="O34" s="35" t="s">
        <v>181</v>
      </c>
      <c r="P34" s="34">
        <v>852</v>
      </c>
      <c r="Q34" s="31" t="s">
        <v>44</v>
      </c>
      <c r="R34" s="31" t="s">
        <v>44</v>
      </c>
      <c r="S34" s="34" t="s">
        <v>44</v>
      </c>
      <c r="T34" s="31" t="s">
        <v>46</v>
      </c>
      <c r="U34" s="31" t="s">
        <v>119</v>
      </c>
      <c r="V34" s="34" t="s">
        <v>120</v>
      </c>
      <c r="W34" s="34" t="s">
        <v>121</v>
      </c>
      <c r="X34" s="34" t="s">
        <v>45</v>
      </c>
      <c r="Y34" s="85">
        <v>2024.02</v>
      </c>
      <c r="Z34" s="85">
        <v>2024.11</v>
      </c>
      <c r="AA34" s="43"/>
    </row>
    <row r="35" s="3" customFormat="1" ht="73" customHeight="1" spans="1:27">
      <c r="A35" s="29">
        <v>25</v>
      </c>
      <c r="B35" s="31" t="s">
        <v>191</v>
      </c>
      <c r="C35" s="35" t="s">
        <v>192</v>
      </c>
      <c r="D35" s="31" t="s">
        <v>193</v>
      </c>
      <c r="E35" s="35" t="s">
        <v>219</v>
      </c>
      <c r="F35" s="31" t="s">
        <v>144</v>
      </c>
      <c r="G35" s="35" t="s">
        <v>220</v>
      </c>
      <c r="H35" s="31" t="s">
        <v>40</v>
      </c>
      <c r="I35" s="35" t="s">
        <v>221</v>
      </c>
      <c r="J35" s="58">
        <v>100</v>
      </c>
      <c r="K35" s="56">
        <v>100</v>
      </c>
      <c r="L35" s="58"/>
      <c r="M35" s="65"/>
      <c r="N35" s="31" t="s">
        <v>222</v>
      </c>
      <c r="O35" s="35" t="s">
        <v>181</v>
      </c>
      <c r="P35" s="31">
        <v>877</v>
      </c>
      <c r="Q35" s="35" t="s">
        <v>44</v>
      </c>
      <c r="R35" s="31" t="s">
        <v>44</v>
      </c>
      <c r="S35" s="35" t="s">
        <v>44</v>
      </c>
      <c r="T35" s="31" t="s">
        <v>46</v>
      </c>
      <c r="U35" s="35" t="s">
        <v>149</v>
      </c>
      <c r="V35" s="31" t="s">
        <v>150</v>
      </c>
      <c r="W35" s="34" t="s">
        <v>151</v>
      </c>
      <c r="X35" s="34" t="s">
        <v>45</v>
      </c>
      <c r="Y35" s="86">
        <v>2024.3</v>
      </c>
      <c r="Z35" s="86">
        <v>2024.12</v>
      </c>
      <c r="AA35" s="43"/>
    </row>
    <row r="36" s="3" customFormat="1" ht="67" customHeight="1" spans="1:27">
      <c r="A36" s="29">
        <v>26</v>
      </c>
      <c r="B36" s="31" t="s">
        <v>191</v>
      </c>
      <c r="C36" s="35" t="s">
        <v>192</v>
      </c>
      <c r="D36" s="31" t="s">
        <v>223</v>
      </c>
      <c r="E36" s="35" t="s">
        <v>224</v>
      </c>
      <c r="F36" s="31" t="s">
        <v>225</v>
      </c>
      <c r="G36" s="35" t="s">
        <v>226</v>
      </c>
      <c r="H36" s="31" t="s">
        <v>40</v>
      </c>
      <c r="I36" s="35" t="s">
        <v>227</v>
      </c>
      <c r="J36" s="58">
        <v>100</v>
      </c>
      <c r="K36" s="56">
        <v>100</v>
      </c>
      <c r="L36" s="58"/>
      <c r="M36" s="65"/>
      <c r="N36" s="31" t="s">
        <v>228</v>
      </c>
      <c r="O36" s="35" t="s">
        <v>181</v>
      </c>
      <c r="P36" s="31">
        <v>635</v>
      </c>
      <c r="Q36" s="35" t="s">
        <v>44</v>
      </c>
      <c r="R36" s="31" t="s">
        <v>44</v>
      </c>
      <c r="S36" s="35" t="s">
        <v>44</v>
      </c>
      <c r="T36" s="31" t="s">
        <v>46</v>
      </c>
      <c r="U36" s="35" t="s">
        <v>229</v>
      </c>
      <c r="V36" s="31" t="s">
        <v>230</v>
      </c>
      <c r="W36" s="34" t="s">
        <v>231</v>
      </c>
      <c r="X36" s="34" t="s">
        <v>45</v>
      </c>
      <c r="Y36" s="87">
        <v>2024.3</v>
      </c>
      <c r="Z36" s="87">
        <v>2024.12</v>
      </c>
      <c r="AA36" s="83"/>
    </row>
    <row r="37" s="3" customFormat="1" ht="75" customHeight="1" spans="1:27">
      <c r="A37" s="29">
        <v>27</v>
      </c>
      <c r="B37" s="31" t="s">
        <v>191</v>
      </c>
      <c r="C37" s="35" t="s">
        <v>232</v>
      </c>
      <c r="D37" s="31" t="s">
        <v>193</v>
      </c>
      <c r="E37" s="35" t="s">
        <v>233</v>
      </c>
      <c r="F37" s="31" t="s">
        <v>123</v>
      </c>
      <c r="G37" s="35" t="s">
        <v>234</v>
      </c>
      <c r="H37" s="35" t="s">
        <v>235</v>
      </c>
      <c r="I37" s="35" t="s">
        <v>236</v>
      </c>
      <c r="J37" s="58">
        <v>100</v>
      </c>
      <c r="K37" s="56">
        <v>100</v>
      </c>
      <c r="L37" s="58"/>
      <c r="M37" s="65"/>
      <c r="N37" s="31" t="s">
        <v>237</v>
      </c>
      <c r="O37" s="35" t="s">
        <v>181</v>
      </c>
      <c r="P37" s="31">
        <v>1226</v>
      </c>
      <c r="Q37" s="35" t="s">
        <v>44</v>
      </c>
      <c r="R37" s="31" t="s">
        <v>44</v>
      </c>
      <c r="S37" s="35" t="s">
        <v>44</v>
      </c>
      <c r="T37" s="31" t="s">
        <v>46</v>
      </c>
      <c r="U37" s="35" t="s">
        <v>128</v>
      </c>
      <c r="V37" s="31" t="s">
        <v>129</v>
      </c>
      <c r="W37" s="34" t="s">
        <v>130</v>
      </c>
      <c r="X37" s="34" t="s">
        <v>45</v>
      </c>
      <c r="Y37" s="86">
        <v>2024.3</v>
      </c>
      <c r="Z37" s="86">
        <v>2024.12</v>
      </c>
      <c r="AA37" s="43"/>
    </row>
    <row r="38" s="4" customFormat="1" ht="101" customHeight="1" spans="1:27">
      <c r="A38" s="29">
        <v>28</v>
      </c>
      <c r="B38" s="36" t="s">
        <v>191</v>
      </c>
      <c r="C38" s="35" t="s">
        <v>238</v>
      </c>
      <c r="D38" s="36" t="s">
        <v>239</v>
      </c>
      <c r="E38" s="36" t="s">
        <v>240</v>
      </c>
      <c r="F38" s="35" t="s">
        <v>208</v>
      </c>
      <c r="G38" s="36" t="s">
        <v>241</v>
      </c>
      <c r="H38" s="34" t="s">
        <v>40</v>
      </c>
      <c r="I38" s="36" t="s">
        <v>242</v>
      </c>
      <c r="J38" s="56">
        <v>382</v>
      </c>
      <c r="K38" s="56">
        <v>382</v>
      </c>
      <c r="L38" s="66"/>
      <c r="M38" s="66"/>
      <c r="N38" s="36" t="s">
        <v>243</v>
      </c>
      <c r="O38" s="35" t="s">
        <v>181</v>
      </c>
      <c r="P38" s="67">
        <v>890</v>
      </c>
      <c r="Q38" s="35" t="s">
        <v>44</v>
      </c>
      <c r="R38" s="35" t="s">
        <v>44</v>
      </c>
      <c r="S38" s="35" t="s">
        <v>44</v>
      </c>
      <c r="T38" s="44" t="s">
        <v>148</v>
      </c>
      <c r="U38" s="44" t="s">
        <v>212</v>
      </c>
      <c r="V38" s="35" t="s">
        <v>213</v>
      </c>
      <c r="W38" s="34" t="s">
        <v>214</v>
      </c>
      <c r="X38" s="34" t="s">
        <v>45</v>
      </c>
      <c r="Y38" s="85">
        <v>2024.03</v>
      </c>
      <c r="Z38" s="85">
        <v>2024.11</v>
      </c>
      <c r="AA38" s="83"/>
    </row>
    <row r="39" s="7" customFormat="1" ht="80" customHeight="1" spans="1:27">
      <c r="A39" s="29">
        <v>29</v>
      </c>
      <c r="B39" s="36" t="s">
        <v>191</v>
      </c>
      <c r="C39" s="35" t="s">
        <v>238</v>
      </c>
      <c r="D39" s="35" t="s">
        <v>244</v>
      </c>
      <c r="E39" s="35" t="s">
        <v>245</v>
      </c>
      <c r="F39" s="35" t="s">
        <v>90</v>
      </c>
      <c r="G39" s="35" t="s">
        <v>246</v>
      </c>
      <c r="H39" s="34" t="s">
        <v>40</v>
      </c>
      <c r="I39" s="35" t="s">
        <v>247</v>
      </c>
      <c r="J39" s="56">
        <v>137</v>
      </c>
      <c r="K39" s="56">
        <v>137</v>
      </c>
      <c r="L39" s="56"/>
      <c r="M39" s="56"/>
      <c r="N39" s="36" t="s">
        <v>248</v>
      </c>
      <c r="O39" s="35" t="s">
        <v>181</v>
      </c>
      <c r="P39" s="67">
        <v>13965</v>
      </c>
      <c r="Q39" s="35" t="s">
        <v>44</v>
      </c>
      <c r="R39" s="35" t="s">
        <v>44</v>
      </c>
      <c r="S39" s="35" t="s">
        <v>44</v>
      </c>
      <c r="T39" s="34" t="s">
        <v>249</v>
      </c>
      <c r="U39" s="34" t="s">
        <v>95</v>
      </c>
      <c r="V39" s="34" t="s">
        <v>96</v>
      </c>
      <c r="W39" s="34" t="s">
        <v>97</v>
      </c>
      <c r="X39" s="34" t="s">
        <v>45</v>
      </c>
      <c r="Y39" s="88">
        <v>2024.02</v>
      </c>
      <c r="Z39" s="88">
        <v>2024.11</v>
      </c>
      <c r="AA39" s="35"/>
    </row>
    <row r="40" s="4" customFormat="1" ht="93" customHeight="1" spans="1:27">
      <c r="A40" s="29">
        <v>30</v>
      </c>
      <c r="B40" s="36" t="s">
        <v>191</v>
      </c>
      <c r="C40" s="35" t="s">
        <v>238</v>
      </c>
      <c r="D40" s="35" t="s">
        <v>244</v>
      </c>
      <c r="E40" s="35" t="s">
        <v>250</v>
      </c>
      <c r="F40" s="35" t="s">
        <v>163</v>
      </c>
      <c r="G40" s="36" t="s">
        <v>251</v>
      </c>
      <c r="H40" s="34" t="s">
        <v>40</v>
      </c>
      <c r="I40" s="36" t="s">
        <v>252</v>
      </c>
      <c r="J40" s="68">
        <v>200</v>
      </c>
      <c r="K40" s="68">
        <v>200</v>
      </c>
      <c r="L40" s="52"/>
      <c r="M40" s="52"/>
      <c r="N40" s="36" t="s">
        <v>253</v>
      </c>
      <c r="O40" s="35" t="s">
        <v>181</v>
      </c>
      <c r="P40" s="67">
        <v>37852</v>
      </c>
      <c r="Q40" s="35" t="s">
        <v>44</v>
      </c>
      <c r="R40" s="35" t="s">
        <v>44</v>
      </c>
      <c r="S40" s="35" t="s">
        <v>44</v>
      </c>
      <c r="T40" s="34" t="s">
        <v>249</v>
      </c>
      <c r="U40" s="34" t="s">
        <v>254</v>
      </c>
      <c r="V40" s="34" t="s">
        <v>255</v>
      </c>
      <c r="W40" s="34" t="s">
        <v>256</v>
      </c>
      <c r="X40" s="34" t="s">
        <v>45</v>
      </c>
      <c r="Y40" s="88">
        <v>2024.02</v>
      </c>
      <c r="Z40" s="88">
        <v>2024.11</v>
      </c>
      <c r="AA40" s="43"/>
    </row>
    <row r="41" s="8" customFormat="1" ht="82" customHeight="1" spans="1:27">
      <c r="A41" s="45" t="s">
        <v>257</v>
      </c>
      <c r="B41" s="36" t="s">
        <v>191</v>
      </c>
      <c r="C41" s="35" t="s">
        <v>238</v>
      </c>
      <c r="D41" s="35" t="s">
        <v>244</v>
      </c>
      <c r="E41" s="35" t="s">
        <v>258</v>
      </c>
      <c r="F41" s="35" t="s">
        <v>54</v>
      </c>
      <c r="G41" s="36" t="s">
        <v>259</v>
      </c>
      <c r="H41" s="34" t="s">
        <v>77</v>
      </c>
      <c r="I41" s="36" t="s">
        <v>260</v>
      </c>
      <c r="J41" s="56">
        <f t="shared" ref="J41:J57" si="0">K41+L41+M41</f>
        <v>8.3</v>
      </c>
      <c r="K41" s="56">
        <v>8.3</v>
      </c>
      <c r="L41" s="66"/>
      <c r="M41" s="66"/>
      <c r="N41" s="36" t="s">
        <v>261</v>
      </c>
      <c r="O41" s="35" t="s">
        <v>181</v>
      </c>
      <c r="P41" s="67">
        <v>290</v>
      </c>
      <c r="Q41" s="35" t="s">
        <v>44</v>
      </c>
      <c r="R41" s="35" t="s">
        <v>44</v>
      </c>
      <c r="S41" s="35" t="s">
        <v>44</v>
      </c>
      <c r="T41" s="34" t="s">
        <v>249</v>
      </c>
      <c r="U41" s="34" t="s">
        <v>71</v>
      </c>
      <c r="V41" s="34" t="s">
        <v>72</v>
      </c>
      <c r="W41" s="34" t="s">
        <v>198</v>
      </c>
      <c r="X41" s="34" t="s">
        <v>45</v>
      </c>
      <c r="Y41" s="85">
        <v>2024.02</v>
      </c>
      <c r="Z41" s="85">
        <v>2024.11</v>
      </c>
      <c r="AA41" s="83"/>
    </row>
    <row r="42" s="7" customFormat="1" ht="103" customHeight="1" spans="1:27">
      <c r="A42" s="45" t="s">
        <v>262</v>
      </c>
      <c r="B42" s="36" t="s">
        <v>191</v>
      </c>
      <c r="C42" s="35" t="s">
        <v>238</v>
      </c>
      <c r="D42" s="35" t="s">
        <v>244</v>
      </c>
      <c r="E42" s="35" t="s">
        <v>263</v>
      </c>
      <c r="F42" s="35" t="s">
        <v>54</v>
      </c>
      <c r="G42" s="36" t="s">
        <v>259</v>
      </c>
      <c r="H42" s="34" t="s">
        <v>77</v>
      </c>
      <c r="I42" s="36" t="s">
        <v>264</v>
      </c>
      <c r="J42" s="56">
        <f t="shared" si="0"/>
        <v>1.6</v>
      </c>
      <c r="K42" s="56">
        <v>1.6</v>
      </c>
      <c r="L42" s="66"/>
      <c r="M42" s="66"/>
      <c r="N42" s="36" t="s">
        <v>265</v>
      </c>
      <c r="O42" s="35" t="s">
        <v>181</v>
      </c>
      <c r="P42" s="67">
        <v>365</v>
      </c>
      <c r="Q42" s="35" t="s">
        <v>44</v>
      </c>
      <c r="R42" s="35" t="s">
        <v>44</v>
      </c>
      <c r="S42" s="35" t="s">
        <v>44</v>
      </c>
      <c r="T42" s="34" t="s">
        <v>249</v>
      </c>
      <c r="U42" s="34" t="s">
        <v>71</v>
      </c>
      <c r="V42" s="34" t="s">
        <v>72</v>
      </c>
      <c r="W42" s="34" t="s">
        <v>198</v>
      </c>
      <c r="X42" s="34" t="s">
        <v>45</v>
      </c>
      <c r="Y42" s="85">
        <v>2024.02</v>
      </c>
      <c r="Z42" s="85">
        <v>2024.11</v>
      </c>
      <c r="AA42" s="83"/>
    </row>
    <row r="43" s="7" customFormat="1" ht="82" customHeight="1" spans="1:27">
      <c r="A43" s="45" t="s">
        <v>266</v>
      </c>
      <c r="B43" s="36" t="s">
        <v>191</v>
      </c>
      <c r="C43" s="35" t="s">
        <v>238</v>
      </c>
      <c r="D43" s="35" t="s">
        <v>244</v>
      </c>
      <c r="E43" s="35" t="s">
        <v>267</v>
      </c>
      <c r="F43" s="35" t="s">
        <v>54</v>
      </c>
      <c r="G43" s="36" t="s">
        <v>268</v>
      </c>
      <c r="H43" s="34" t="s">
        <v>77</v>
      </c>
      <c r="I43" s="36" t="s">
        <v>269</v>
      </c>
      <c r="J43" s="56">
        <f t="shared" si="0"/>
        <v>2.1</v>
      </c>
      <c r="K43" s="56">
        <v>2.1</v>
      </c>
      <c r="L43" s="66"/>
      <c r="M43" s="66"/>
      <c r="N43" s="36" t="s">
        <v>270</v>
      </c>
      <c r="O43" s="35" t="s">
        <v>181</v>
      </c>
      <c r="P43" s="67">
        <v>270</v>
      </c>
      <c r="Q43" s="35" t="s">
        <v>44</v>
      </c>
      <c r="R43" s="35" t="s">
        <v>44</v>
      </c>
      <c r="S43" s="35" t="s">
        <v>44</v>
      </c>
      <c r="T43" s="34" t="s">
        <v>249</v>
      </c>
      <c r="U43" s="34" t="s">
        <v>71</v>
      </c>
      <c r="V43" s="34" t="s">
        <v>72</v>
      </c>
      <c r="W43" s="34" t="s">
        <v>198</v>
      </c>
      <c r="X43" s="34" t="s">
        <v>45</v>
      </c>
      <c r="Y43" s="85">
        <v>2024.02</v>
      </c>
      <c r="Z43" s="85">
        <v>2024.11</v>
      </c>
      <c r="AA43" s="83"/>
    </row>
    <row r="44" s="7" customFormat="1" ht="84" customHeight="1" spans="1:27">
      <c r="A44" s="45" t="s">
        <v>271</v>
      </c>
      <c r="B44" s="36" t="s">
        <v>191</v>
      </c>
      <c r="C44" s="35" t="s">
        <v>238</v>
      </c>
      <c r="D44" s="35" t="s">
        <v>244</v>
      </c>
      <c r="E44" s="35" t="s">
        <v>272</v>
      </c>
      <c r="F44" s="35" t="s">
        <v>208</v>
      </c>
      <c r="G44" s="36" t="s">
        <v>273</v>
      </c>
      <c r="H44" s="34" t="s">
        <v>77</v>
      </c>
      <c r="I44" s="36" t="s">
        <v>274</v>
      </c>
      <c r="J44" s="56">
        <f t="shared" si="0"/>
        <v>5</v>
      </c>
      <c r="K44" s="56">
        <v>5</v>
      </c>
      <c r="L44" s="66"/>
      <c r="M44" s="66"/>
      <c r="N44" s="36" t="s">
        <v>275</v>
      </c>
      <c r="O44" s="35" t="s">
        <v>181</v>
      </c>
      <c r="P44" s="67">
        <v>302</v>
      </c>
      <c r="Q44" s="35" t="s">
        <v>44</v>
      </c>
      <c r="R44" s="35" t="s">
        <v>44</v>
      </c>
      <c r="S44" s="35" t="s">
        <v>44</v>
      </c>
      <c r="T44" s="34" t="s">
        <v>249</v>
      </c>
      <c r="U44" s="34" t="s">
        <v>212</v>
      </c>
      <c r="V44" s="35" t="s">
        <v>213</v>
      </c>
      <c r="W44" s="34" t="s">
        <v>214</v>
      </c>
      <c r="X44" s="34" t="s">
        <v>45</v>
      </c>
      <c r="Y44" s="85">
        <v>2024.02</v>
      </c>
      <c r="Z44" s="85">
        <v>2024.11</v>
      </c>
      <c r="AA44" s="83"/>
    </row>
    <row r="45" s="7" customFormat="1" ht="85" customHeight="1" spans="1:27">
      <c r="A45" s="45" t="s">
        <v>276</v>
      </c>
      <c r="B45" s="36" t="s">
        <v>191</v>
      </c>
      <c r="C45" s="35" t="s">
        <v>238</v>
      </c>
      <c r="D45" s="35" t="s">
        <v>244</v>
      </c>
      <c r="E45" s="35" t="s">
        <v>277</v>
      </c>
      <c r="F45" s="35" t="s">
        <v>208</v>
      </c>
      <c r="G45" s="36" t="s">
        <v>278</v>
      </c>
      <c r="H45" s="34" t="s">
        <v>77</v>
      </c>
      <c r="I45" s="36" t="s">
        <v>279</v>
      </c>
      <c r="J45" s="56">
        <f t="shared" si="0"/>
        <v>10</v>
      </c>
      <c r="K45" s="56">
        <v>10</v>
      </c>
      <c r="L45" s="66"/>
      <c r="M45" s="66"/>
      <c r="N45" s="36" t="s">
        <v>280</v>
      </c>
      <c r="O45" s="35" t="s">
        <v>181</v>
      </c>
      <c r="P45" s="67">
        <v>776</v>
      </c>
      <c r="Q45" s="35" t="s">
        <v>44</v>
      </c>
      <c r="R45" s="35" t="s">
        <v>44</v>
      </c>
      <c r="S45" s="35" t="s">
        <v>44</v>
      </c>
      <c r="T45" s="34" t="s">
        <v>249</v>
      </c>
      <c r="U45" s="34" t="s">
        <v>212</v>
      </c>
      <c r="V45" s="35" t="s">
        <v>213</v>
      </c>
      <c r="W45" s="34" t="s">
        <v>214</v>
      </c>
      <c r="X45" s="34" t="s">
        <v>45</v>
      </c>
      <c r="Y45" s="85">
        <v>2024.02</v>
      </c>
      <c r="Z45" s="85">
        <v>2024.11</v>
      </c>
      <c r="AA45" s="83"/>
    </row>
    <row r="46" s="7" customFormat="1" ht="88" customHeight="1" spans="1:27">
      <c r="A46" s="45" t="s">
        <v>281</v>
      </c>
      <c r="B46" s="36" t="s">
        <v>191</v>
      </c>
      <c r="C46" s="35" t="s">
        <v>238</v>
      </c>
      <c r="D46" s="35" t="s">
        <v>244</v>
      </c>
      <c r="E46" s="35" t="s">
        <v>282</v>
      </c>
      <c r="F46" s="35" t="s">
        <v>108</v>
      </c>
      <c r="G46" s="36" t="s">
        <v>283</v>
      </c>
      <c r="H46" s="34" t="s">
        <v>77</v>
      </c>
      <c r="I46" s="36" t="s">
        <v>284</v>
      </c>
      <c r="J46" s="56">
        <f t="shared" si="0"/>
        <v>8</v>
      </c>
      <c r="K46" s="56">
        <v>8</v>
      </c>
      <c r="L46" s="66"/>
      <c r="M46" s="66"/>
      <c r="N46" s="36" t="s">
        <v>285</v>
      </c>
      <c r="O46" s="35" t="s">
        <v>181</v>
      </c>
      <c r="P46" s="67">
        <v>434</v>
      </c>
      <c r="Q46" s="35" t="s">
        <v>44</v>
      </c>
      <c r="R46" s="35" t="s">
        <v>44</v>
      </c>
      <c r="S46" s="35" t="s">
        <v>44</v>
      </c>
      <c r="T46" s="34" t="s">
        <v>249</v>
      </c>
      <c r="U46" s="34" t="s">
        <v>112</v>
      </c>
      <c r="V46" s="34" t="s">
        <v>113</v>
      </c>
      <c r="W46" s="34" t="s">
        <v>114</v>
      </c>
      <c r="X46" s="34" t="s">
        <v>45</v>
      </c>
      <c r="Y46" s="85">
        <v>2024.02</v>
      </c>
      <c r="Z46" s="85">
        <v>2024.11</v>
      </c>
      <c r="AA46" s="83"/>
    </row>
    <row r="47" s="7" customFormat="1" ht="98" customHeight="1" spans="1:27">
      <c r="A47" s="45" t="s">
        <v>286</v>
      </c>
      <c r="B47" s="46" t="s">
        <v>191</v>
      </c>
      <c r="C47" s="47" t="s">
        <v>238</v>
      </c>
      <c r="D47" s="47" t="s">
        <v>244</v>
      </c>
      <c r="E47" s="47" t="s">
        <v>287</v>
      </c>
      <c r="F47" s="47" t="s">
        <v>144</v>
      </c>
      <c r="G47" s="46" t="s">
        <v>288</v>
      </c>
      <c r="H47" s="48" t="s">
        <v>77</v>
      </c>
      <c r="I47" s="46" t="s">
        <v>289</v>
      </c>
      <c r="J47" s="69">
        <f t="shared" si="0"/>
        <v>35</v>
      </c>
      <c r="K47" s="69">
        <v>35</v>
      </c>
      <c r="L47" s="70"/>
      <c r="M47" s="70"/>
      <c r="N47" s="46" t="s">
        <v>290</v>
      </c>
      <c r="O47" s="35" t="s">
        <v>181</v>
      </c>
      <c r="P47" s="71">
        <v>3870</v>
      </c>
      <c r="Q47" s="47" t="s">
        <v>44</v>
      </c>
      <c r="R47" s="47" t="s">
        <v>44</v>
      </c>
      <c r="S47" s="47" t="s">
        <v>44</v>
      </c>
      <c r="T47" s="48" t="s">
        <v>249</v>
      </c>
      <c r="U47" s="48" t="s">
        <v>149</v>
      </c>
      <c r="V47" s="31" t="s">
        <v>150</v>
      </c>
      <c r="W47" s="34" t="s">
        <v>151</v>
      </c>
      <c r="X47" s="48" t="s">
        <v>45</v>
      </c>
      <c r="Y47" s="89">
        <v>2024.02</v>
      </c>
      <c r="Z47" s="89">
        <v>2024.11</v>
      </c>
      <c r="AA47" s="90"/>
    </row>
    <row r="48" s="7" customFormat="1" ht="93" customHeight="1" spans="1:27">
      <c r="A48" s="45" t="s">
        <v>291</v>
      </c>
      <c r="B48" s="36" t="s">
        <v>191</v>
      </c>
      <c r="C48" s="36" t="s">
        <v>238</v>
      </c>
      <c r="D48" s="36" t="s">
        <v>244</v>
      </c>
      <c r="E48" s="36" t="s">
        <v>292</v>
      </c>
      <c r="F48" s="36" t="s">
        <v>38</v>
      </c>
      <c r="G48" s="36" t="s">
        <v>293</v>
      </c>
      <c r="H48" s="36" t="s">
        <v>77</v>
      </c>
      <c r="I48" s="36" t="s">
        <v>294</v>
      </c>
      <c r="J48" s="56">
        <f t="shared" si="0"/>
        <v>30</v>
      </c>
      <c r="K48" s="56">
        <v>30</v>
      </c>
      <c r="L48" s="56"/>
      <c r="M48" s="56"/>
      <c r="N48" s="36" t="s">
        <v>295</v>
      </c>
      <c r="O48" s="35" t="s">
        <v>181</v>
      </c>
      <c r="P48" s="72">
        <v>8797</v>
      </c>
      <c r="Q48" s="36" t="s">
        <v>44</v>
      </c>
      <c r="R48" s="36" t="s">
        <v>44</v>
      </c>
      <c r="S48" s="36" t="s">
        <v>44</v>
      </c>
      <c r="T48" s="36" t="s">
        <v>249</v>
      </c>
      <c r="U48" s="36" t="s">
        <v>85</v>
      </c>
      <c r="V48" s="34" t="s">
        <v>86</v>
      </c>
      <c r="W48" s="34" t="s">
        <v>87</v>
      </c>
      <c r="X48" s="36" t="s">
        <v>45</v>
      </c>
      <c r="Y48" s="36">
        <v>2024.02</v>
      </c>
      <c r="Z48" s="36">
        <v>2024.11</v>
      </c>
      <c r="AA48" s="36"/>
    </row>
    <row r="49" s="7" customFormat="1" ht="89" customHeight="1" spans="1:27">
      <c r="A49" s="45" t="s">
        <v>296</v>
      </c>
      <c r="B49" s="49" t="s">
        <v>191</v>
      </c>
      <c r="C49" s="40" t="s">
        <v>238</v>
      </c>
      <c r="D49" s="40" t="s">
        <v>244</v>
      </c>
      <c r="E49" s="40" t="s">
        <v>297</v>
      </c>
      <c r="F49" s="40" t="s">
        <v>75</v>
      </c>
      <c r="G49" s="49" t="s">
        <v>298</v>
      </c>
      <c r="H49" s="38" t="s">
        <v>77</v>
      </c>
      <c r="I49" s="49" t="s">
        <v>299</v>
      </c>
      <c r="J49" s="73">
        <f t="shared" si="0"/>
        <v>24</v>
      </c>
      <c r="K49" s="73">
        <v>24</v>
      </c>
      <c r="L49" s="74"/>
      <c r="M49" s="74"/>
      <c r="N49" s="49" t="s">
        <v>300</v>
      </c>
      <c r="O49" s="35" t="s">
        <v>181</v>
      </c>
      <c r="P49" s="75">
        <v>2007</v>
      </c>
      <c r="Q49" s="40" t="s">
        <v>44</v>
      </c>
      <c r="R49" s="40" t="s">
        <v>44</v>
      </c>
      <c r="S49" s="40" t="s">
        <v>44</v>
      </c>
      <c r="T49" s="38" t="s">
        <v>249</v>
      </c>
      <c r="U49" s="38" t="s">
        <v>119</v>
      </c>
      <c r="V49" s="34" t="s">
        <v>120</v>
      </c>
      <c r="W49" s="34" t="s">
        <v>121</v>
      </c>
      <c r="X49" s="38" t="s">
        <v>45</v>
      </c>
      <c r="Y49" s="91">
        <v>2024.02</v>
      </c>
      <c r="Z49" s="91">
        <v>2024.11</v>
      </c>
      <c r="AA49" s="92"/>
    </row>
    <row r="50" s="7" customFormat="1" ht="93" customHeight="1" spans="1:27">
      <c r="A50" s="45" t="s">
        <v>301</v>
      </c>
      <c r="B50" s="36" t="s">
        <v>191</v>
      </c>
      <c r="C50" s="35" t="s">
        <v>238</v>
      </c>
      <c r="D50" s="35" t="s">
        <v>244</v>
      </c>
      <c r="E50" s="35" t="s">
        <v>302</v>
      </c>
      <c r="F50" s="35" t="s">
        <v>90</v>
      </c>
      <c r="G50" s="36" t="s">
        <v>303</v>
      </c>
      <c r="H50" s="34" t="s">
        <v>77</v>
      </c>
      <c r="I50" s="36" t="s">
        <v>304</v>
      </c>
      <c r="J50" s="56">
        <f t="shared" si="0"/>
        <v>5</v>
      </c>
      <c r="K50" s="56">
        <v>5</v>
      </c>
      <c r="L50" s="66"/>
      <c r="M50" s="66"/>
      <c r="N50" s="36" t="s">
        <v>305</v>
      </c>
      <c r="O50" s="35" t="s">
        <v>181</v>
      </c>
      <c r="P50" s="67">
        <v>216</v>
      </c>
      <c r="Q50" s="35" t="s">
        <v>44</v>
      </c>
      <c r="R50" s="35" t="s">
        <v>44</v>
      </c>
      <c r="S50" s="35" t="s">
        <v>44</v>
      </c>
      <c r="T50" s="34" t="s">
        <v>249</v>
      </c>
      <c r="U50" s="34" t="s">
        <v>95</v>
      </c>
      <c r="V50" s="34" t="s">
        <v>96</v>
      </c>
      <c r="W50" s="34" t="s">
        <v>97</v>
      </c>
      <c r="X50" s="34" t="s">
        <v>45</v>
      </c>
      <c r="Y50" s="85">
        <v>2024.02</v>
      </c>
      <c r="Z50" s="85">
        <v>2024.11</v>
      </c>
      <c r="AA50" s="83"/>
    </row>
    <row r="51" s="7" customFormat="1" ht="82" customHeight="1" spans="1:27">
      <c r="A51" s="45" t="s">
        <v>306</v>
      </c>
      <c r="B51" s="36" t="s">
        <v>191</v>
      </c>
      <c r="C51" s="35" t="s">
        <v>238</v>
      </c>
      <c r="D51" s="35" t="s">
        <v>244</v>
      </c>
      <c r="E51" s="35" t="s">
        <v>307</v>
      </c>
      <c r="F51" s="35" t="s">
        <v>225</v>
      </c>
      <c r="G51" s="36" t="s">
        <v>308</v>
      </c>
      <c r="H51" s="34" t="s">
        <v>77</v>
      </c>
      <c r="I51" s="36" t="s">
        <v>309</v>
      </c>
      <c r="J51" s="56">
        <f t="shared" si="0"/>
        <v>8</v>
      </c>
      <c r="K51" s="56">
        <v>8</v>
      </c>
      <c r="L51" s="66"/>
      <c r="M51" s="66"/>
      <c r="N51" s="36" t="s">
        <v>310</v>
      </c>
      <c r="O51" s="35" t="s">
        <v>181</v>
      </c>
      <c r="P51" s="67">
        <v>2575</v>
      </c>
      <c r="Q51" s="35" t="s">
        <v>44</v>
      </c>
      <c r="R51" s="35" t="s">
        <v>44</v>
      </c>
      <c r="S51" s="35" t="s">
        <v>44</v>
      </c>
      <c r="T51" s="34" t="s">
        <v>249</v>
      </c>
      <c r="U51" s="34" t="s">
        <v>229</v>
      </c>
      <c r="V51" s="34" t="s">
        <v>230</v>
      </c>
      <c r="W51" s="82" t="s">
        <v>311</v>
      </c>
      <c r="X51" s="34" t="s">
        <v>45</v>
      </c>
      <c r="Y51" s="85">
        <v>2024.02</v>
      </c>
      <c r="Z51" s="85">
        <v>2024.11</v>
      </c>
      <c r="AA51" s="83"/>
    </row>
    <row r="52" s="7" customFormat="1" ht="88" customHeight="1" spans="1:27">
      <c r="A52" s="45" t="s">
        <v>312</v>
      </c>
      <c r="B52" s="36" t="s">
        <v>191</v>
      </c>
      <c r="C52" s="35" t="s">
        <v>238</v>
      </c>
      <c r="D52" s="35" t="s">
        <v>244</v>
      </c>
      <c r="E52" s="35" t="s">
        <v>313</v>
      </c>
      <c r="F52" s="35" t="s">
        <v>225</v>
      </c>
      <c r="G52" s="36" t="s">
        <v>314</v>
      </c>
      <c r="H52" s="34" t="s">
        <v>77</v>
      </c>
      <c r="I52" s="36" t="s">
        <v>315</v>
      </c>
      <c r="J52" s="56">
        <f t="shared" si="0"/>
        <v>5</v>
      </c>
      <c r="K52" s="56">
        <v>5</v>
      </c>
      <c r="L52" s="66"/>
      <c r="M52" s="66"/>
      <c r="N52" s="36" t="s">
        <v>316</v>
      </c>
      <c r="O52" s="35" t="s">
        <v>181</v>
      </c>
      <c r="P52" s="67">
        <v>661</v>
      </c>
      <c r="Q52" s="35" t="s">
        <v>44</v>
      </c>
      <c r="R52" s="35" t="s">
        <v>44</v>
      </c>
      <c r="S52" s="35" t="s">
        <v>44</v>
      </c>
      <c r="T52" s="34" t="s">
        <v>249</v>
      </c>
      <c r="U52" s="34" t="s">
        <v>229</v>
      </c>
      <c r="V52" s="34" t="s">
        <v>230</v>
      </c>
      <c r="W52" s="82" t="s">
        <v>311</v>
      </c>
      <c r="X52" s="34" t="s">
        <v>45</v>
      </c>
      <c r="Y52" s="85">
        <v>2024.02</v>
      </c>
      <c r="Z52" s="85">
        <v>2024.11</v>
      </c>
      <c r="AA52" s="83"/>
    </row>
    <row r="53" s="7" customFormat="1" ht="91" customHeight="1" spans="1:27">
      <c r="A53" s="45" t="s">
        <v>317</v>
      </c>
      <c r="B53" s="36" t="s">
        <v>191</v>
      </c>
      <c r="C53" s="35" t="s">
        <v>238</v>
      </c>
      <c r="D53" s="35" t="s">
        <v>244</v>
      </c>
      <c r="E53" s="35" t="s">
        <v>318</v>
      </c>
      <c r="F53" s="35" t="s">
        <v>225</v>
      </c>
      <c r="G53" s="36" t="s">
        <v>319</v>
      </c>
      <c r="H53" s="34" t="s">
        <v>77</v>
      </c>
      <c r="I53" s="36" t="s">
        <v>320</v>
      </c>
      <c r="J53" s="56">
        <f t="shared" si="0"/>
        <v>3</v>
      </c>
      <c r="K53" s="56">
        <v>3</v>
      </c>
      <c r="L53" s="66"/>
      <c r="M53" s="66"/>
      <c r="N53" s="36" t="s">
        <v>321</v>
      </c>
      <c r="O53" s="35" t="s">
        <v>181</v>
      </c>
      <c r="P53" s="67">
        <v>460</v>
      </c>
      <c r="Q53" s="35" t="s">
        <v>44</v>
      </c>
      <c r="R53" s="35" t="s">
        <v>44</v>
      </c>
      <c r="S53" s="35" t="s">
        <v>44</v>
      </c>
      <c r="T53" s="34" t="s">
        <v>249</v>
      </c>
      <c r="U53" s="34" t="s">
        <v>229</v>
      </c>
      <c r="V53" s="34" t="s">
        <v>230</v>
      </c>
      <c r="W53" s="82" t="s">
        <v>311</v>
      </c>
      <c r="X53" s="34" t="s">
        <v>45</v>
      </c>
      <c r="Y53" s="85">
        <v>2024.02</v>
      </c>
      <c r="Z53" s="85">
        <v>2024.11</v>
      </c>
      <c r="AA53" s="83"/>
    </row>
    <row r="54" s="7" customFormat="1" ht="79" customHeight="1" spans="1:27">
      <c r="A54" s="45" t="s">
        <v>322</v>
      </c>
      <c r="B54" s="36" t="s">
        <v>191</v>
      </c>
      <c r="C54" s="35" t="s">
        <v>238</v>
      </c>
      <c r="D54" s="35" t="s">
        <v>244</v>
      </c>
      <c r="E54" s="35" t="s">
        <v>323</v>
      </c>
      <c r="F54" s="35" t="s">
        <v>132</v>
      </c>
      <c r="G54" s="36" t="s">
        <v>324</v>
      </c>
      <c r="H54" s="34" t="s">
        <v>77</v>
      </c>
      <c r="I54" s="36" t="s">
        <v>325</v>
      </c>
      <c r="J54" s="56">
        <f t="shared" si="0"/>
        <v>13</v>
      </c>
      <c r="K54" s="56">
        <v>13</v>
      </c>
      <c r="L54" s="66"/>
      <c r="M54" s="66"/>
      <c r="N54" s="36" t="s">
        <v>326</v>
      </c>
      <c r="O54" s="35" t="s">
        <v>181</v>
      </c>
      <c r="P54" s="67">
        <v>1035</v>
      </c>
      <c r="Q54" s="35" t="s">
        <v>44</v>
      </c>
      <c r="R54" s="35" t="s">
        <v>44</v>
      </c>
      <c r="S54" s="35" t="s">
        <v>44</v>
      </c>
      <c r="T54" s="34" t="s">
        <v>249</v>
      </c>
      <c r="U54" s="34" t="s">
        <v>136</v>
      </c>
      <c r="V54" s="34" t="s">
        <v>230</v>
      </c>
      <c r="W54" s="82" t="s">
        <v>311</v>
      </c>
      <c r="X54" s="34" t="s">
        <v>45</v>
      </c>
      <c r="Y54" s="85">
        <v>2024.02</v>
      </c>
      <c r="Z54" s="85">
        <v>2024.11</v>
      </c>
      <c r="AA54" s="83"/>
    </row>
    <row r="55" s="7" customFormat="1" ht="85" customHeight="1" spans="1:27">
      <c r="A55" s="45" t="s">
        <v>327</v>
      </c>
      <c r="B55" s="36" t="s">
        <v>191</v>
      </c>
      <c r="C55" s="35" t="s">
        <v>238</v>
      </c>
      <c r="D55" s="35" t="s">
        <v>244</v>
      </c>
      <c r="E55" s="35" t="s">
        <v>328</v>
      </c>
      <c r="F55" s="35" t="s">
        <v>99</v>
      </c>
      <c r="G55" s="36" t="s">
        <v>329</v>
      </c>
      <c r="H55" s="34" t="s">
        <v>77</v>
      </c>
      <c r="I55" s="36" t="s">
        <v>330</v>
      </c>
      <c r="J55" s="56">
        <f t="shared" si="0"/>
        <v>18</v>
      </c>
      <c r="K55" s="56">
        <v>18</v>
      </c>
      <c r="L55" s="66"/>
      <c r="M55" s="66"/>
      <c r="N55" s="36" t="s">
        <v>331</v>
      </c>
      <c r="O55" s="35" t="s">
        <v>181</v>
      </c>
      <c r="P55" s="67">
        <v>519</v>
      </c>
      <c r="Q55" s="35" t="s">
        <v>44</v>
      </c>
      <c r="R55" s="35" t="s">
        <v>44</v>
      </c>
      <c r="S55" s="35" t="s">
        <v>44</v>
      </c>
      <c r="T55" s="34" t="s">
        <v>249</v>
      </c>
      <c r="U55" s="34" t="s">
        <v>104</v>
      </c>
      <c r="V55" s="34" t="s">
        <v>105</v>
      </c>
      <c r="W55" s="82" t="s">
        <v>106</v>
      </c>
      <c r="X55" s="34" t="s">
        <v>45</v>
      </c>
      <c r="Y55" s="85">
        <v>2024.02</v>
      </c>
      <c r="Z55" s="85">
        <v>2024.11</v>
      </c>
      <c r="AA55" s="83"/>
    </row>
    <row r="56" s="7" customFormat="1" ht="90" customHeight="1" spans="1:27">
      <c r="A56" s="45" t="s">
        <v>332</v>
      </c>
      <c r="B56" s="36" t="s">
        <v>191</v>
      </c>
      <c r="C56" s="35" t="s">
        <v>238</v>
      </c>
      <c r="D56" s="35" t="s">
        <v>244</v>
      </c>
      <c r="E56" s="35" t="s">
        <v>333</v>
      </c>
      <c r="F56" s="35" t="s">
        <v>334</v>
      </c>
      <c r="G56" s="36" t="s">
        <v>335</v>
      </c>
      <c r="H56" s="34" t="s">
        <v>77</v>
      </c>
      <c r="I56" s="36" t="s">
        <v>336</v>
      </c>
      <c r="J56" s="56">
        <f t="shared" si="0"/>
        <v>15</v>
      </c>
      <c r="K56" s="56">
        <v>15</v>
      </c>
      <c r="L56" s="66"/>
      <c r="M56" s="66"/>
      <c r="N56" s="36" t="s">
        <v>337</v>
      </c>
      <c r="O56" s="35" t="s">
        <v>181</v>
      </c>
      <c r="P56" s="67">
        <v>203</v>
      </c>
      <c r="Q56" s="35" t="s">
        <v>44</v>
      </c>
      <c r="R56" s="35" t="s">
        <v>44</v>
      </c>
      <c r="S56" s="35" t="s">
        <v>44</v>
      </c>
      <c r="T56" s="34" t="s">
        <v>249</v>
      </c>
      <c r="U56" s="34" t="s">
        <v>338</v>
      </c>
      <c r="V56" s="34" t="s">
        <v>339</v>
      </c>
      <c r="W56" s="82" t="s">
        <v>340</v>
      </c>
      <c r="X56" s="34" t="s">
        <v>45</v>
      </c>
      <c r="Y56" s="85">
        <v>2024.02</v>
      </c>
      <c r="Z56" s="85">
        <v>2024.11</v>
      </c>
      <c r="AA56" s="83"/>
    </row>
    <row r="57" s="7" customFormat="1" ht="88" customHeight="1" spans="1:27">
      <c r="A57" s="45" t="s">
        <v>341</v>
      </c>
      <c r="B57" s="36" t="s">
        <v>191</v>
      </c>
      <c r="C57" s="35" t="s">
        <v>238</v>
      </c>
      <c r="D57" s="35" t="s">
        <v>244</v>
      </c>
      <c r="E57" s="35" t="s">
        <v>342</v>
      </c>
      <c r="F57" s="35" t="s">
        <v>123</v>
      </c>
      <c r="G57" s="36" t="s">
        <v>343</v>
      </c>
      <c r="H57" s="34" t="s">
        <v>77</v>
      </c>
      <c r="I57" s="36" t="s">
        <v>344</v>
      </c>
      <c r="J57" s="56">
        <f t="shared" si="0"/>
        <v>9</v>
      </c>
      <c r="K57" s="56">
        <v>9</v>
      </c>
      <c r="L57" s="66"/>
      <c r="M57" s="66"/>
      <c r="N57" s="36" t="s">
        <v>345</v>
      </c>
      <c r="O57" s="35" t="s">
        <v>181</v>
      </c>
      <c r="P57" s="67">
        <v>1096</v>
      </c>
      <c r="Q57" s="35" t="s">
        <v>44</v>
      </c>
      <c r="R57" s="35" t="s">
        <v>44</v>
      </c>
      <c r="S57" s="35" t="s">
        <v>44</v>
      </c>
      <c r="T57" s="34" t="s">
        <v>249</v>
      </c>
      <c r="U57" s="34" t="s">
        <v>128</v>
      </c>
      <c r="V57" s="31" t="s">
        <v>129</v>
      </c>
      <c r="W57" s="34" t="s">
        <v>130</v>
      </c>
      <c r="X57" s="34" t="s">
        <v>45</v>
      </c>
      <c r="Y57" s="85">
        <v>2024.02</v>
      </c>
      <c r="Z57" s="85">
        <v>2024.11</v>
      </c>
      <c r="AA57" s="83"/>
    </row>
    <row r="58" s="4" customFormat="1" ht="22" customHeight="1" spans="1:27">
      <c r="A58" s="42" t="s">
        <v>346</v>
      </c>
      <c r="B58" s="43"/>
      <c r="C58" s="43"/>
      <c r="D58" s="43"/>
      <c r="E58" s="43"/>
      <c r="F58" s="43"/>
      <c r="G58" s="43"/>
      <c r="H58" s="43"/>
      <c r="I58" s="43"/>
      <c r="J58" s="63">
        <v>163</v>
      </c>
      <c r="K58" s="63">
        <v>163</v>
      </c>
      <c r="L58" s="63"/>
      <c r="M58" s="63"/>
      <c r="N58" s="61"/>
      <c r="O58" s="61"/>
      <c r="P58" s="61"/>
      <c r="Q58" s="61"/>
      <c r="R58" s="61"/>
      <c r="S58" s="61"/>
      <c r="T58" s="61"/>
      <c r="U58" s="61"/>
      <c r="V58" s="61"/>
      <c r="W58" s="61"/>
      <c r="X58" s="61"/>
      <c r="Y58" s="61"/>
      <c r="Z58" s="61"/>
      <c r="AA58" s="61"/>
    </row>
    <row r="59" s="3" customFormat="1" ht="74" customHeight="1" spans="1:27">
      <c r="A59" s="29">
        <v>31</v>
      </c>
      <c r="B59" s="35" t="s">
        <v>347</v>
      </c>
      <c r="C59" s="35" t="s">
        <v>347</v>
      </c>
      <c r="D59" s="35" t="s">
        <v>348</v>
      </c>
      <c r="E59" s="35" t="s">
        <v>348</v>
      </c>
      <c r="F59" s="35" t="s">
        <v>163</v>
      </c>
      <c r="G59" s="41" t="s">
        <v>169</v>
      </c>
      <c r="H59" s="34" t="s">
        <v>77</v>
      </c>
      <c r="I59" s="36" t="s">
        <v>349</v>
      </c>
      <c r="J59" s="56">
        <v>163</v>
      </c>
      <c r="K59" s="56">
        <v>163</v>
      </c>
      <c r="L59" s="76"/>
      <c r="M59" s="76"/>
      <c r="N59" s="36" t="s">
        <v>349</v>
      </c>
      <c r="O59" s="35"/>
      <c r="P59" s="34"/>
      <c r="Q59" s="35" t="s">
        <v>44</v>
      </c>
      <c r="R59" s="35" t="s">
        <v>45</v>
      </c>
      <c r="S59" s="35" t="s">
        <v>44</v>
      </c>
      <c r="T59" s="34" t="s">
        <v>148</v>
      </c>
      <c r="U59" s="34" t="s">
        <v>148</v>
      </c>
      <c r="V59" s="35" t="s">
        <v>350</v>
      </c>
      <c r="W59" s="35" t="s">
        <v>351</v>
      </c>
      <c r="X59" s="35" t="s">
        <v>45</v>
      </c>
      <c r="Y59" s="88">
        <v>2024.02</v>
      </c>
      <c r="Z59" s="88">
        <v>2024.11</v>
      </c>
      <c r="AA59" s="32"/>
    </row>
    <row r="60" s="4" customFormat="1" ht="22" customHeight="1" spans="1:27">
      <c r="A60" s="42" t="s">
        <v>352</v>
      </c>
      <c r="B60" s="43"/>
      <c r="C60" s="43"/>
      <c r="D60" s="43"/>
      <c r="E60" s="43"/>
      <c r="F60" s="43"/>
      <c r="G60" s="43"/>
      <c r="H60" s="43"/>
      <c r="I60" s="43"/>
      <c r="J60" s="63">
        <v>1000</v>
      </c>
      <c r="K60" s="63">
        <v>1000</v>
      </c>
      <c r="L60" s="63"/>
      <c r="M60" s="63"/>
      <c r="N60" s="61"/>
      <c r="O60" s="61"/>
      <c r="P60" s="61"/>
      <c r="Q60" s="61"/>
      <c r="R60" s="61"/>
      <c r="S60" s="61"/>
      <c r="T60" s="61"/>
      <c r="U60" s="61"/>
      <c r="V60" s="61"/>
      <c r="W60" s="61"/>
      <c r="X60" s="61"/>
      <c r="Y60" s="61"/>
      <c r="Z60" s="61"/>
      <c r="AA60" s="61"/>
    </row>
    <row r="61" s="3" customFormat="1" ht="100" customHeight="1" spans="1:27">
      <c r="A61" s="29">
        <v>32</v>
      </c>
      <c r="B61" s="35" t="s">
        <v>353</v>
      </c>
      <c r="C61" s="35" t="s">
        <v>354</v>
      </c>
      <c r="D61" s="35" t="s">
        <v>355</v>
      </c>
      <c r="E61" s="35" t="s">
        <v>356</v>
      </c>
      <c r="F61" s="35" t="s">
        <v>163</v>
      </c>
      <c r="G61" s="41" t="s">
        <v>169</v>
      </c>
      <c r="H61" s="34" t="s">
        <v>40</v>
      </c>
      <c r="I61" s="35" t="s">
        <v>357</v>
      </c>
      <c r="J61" s="77">
        <v>1000</v>
      </c>
      <c r="K61" s="77">
        <v>1000</v>
      </c>
      <c r="L61" s="76"/>
      <c r="M61" s="76"/>
      <c r="N61" s="35" t="s">
        <v>358</v>
      </c>
      <c r="O61" s="35" t="s">
        <v>181</v>
      </c>
      <c r="P61" s="34"/>
      <c r="Q61" s="35" t="s">
        <v>45</v>
      </c>
      <c r="R61" s="35" t="s">
        <v>44</v>
      </c>
      <c r="S61" s="35" t="s">
        <v>44</v>
      </c>
      <c r="T61" s="34" t="s">
        <v>359</v>
      </c>
      <c r="U61" s="34" t="s">
        <v>163</v>
      </c>
      <c r="V61" s="34" t="s">
        <v>360</v>
      </c>
      <c r="W61" s="34" t="s">
        <v>361</v>
      </c>
      <c r="X61" s="35" t="s">
        <v>45</v>
      </c>
      <c r="Y61" s="88">
        <v>2024.02</v>
      </c>
      <c r="Z61" s="88">
        <v>2024.11</v>
      </c>
      <c r="AA61" s="32"/>
    </row>
    <row r="62" s="4" customFormat="1" ht="17" customHeight="1" spans="1:27">
      <c r="A62" s="50" t="s">
        <v>362</v>
      </c>
      <c r="B62" s="43"/>
      <c r="C62" s="43"/>
      <c r="D62" s="43"/>
      <c r="E62" s="43"/>
      <c r="F62" s="43"/>
      <c r="G62" s="43"/>
      <c r="H62" s="43"/>
      <c r="I62" s="43"/>
      <c r="J62" s="63"/>
      <c r="K62" s="63"/>
      <c r="L62" s="63"/>
      <c r="M62" s="63"/>
      <c r="N62" s="61"/>
      <c r="O62" s="61"/>
      <c r="P62" s="61"/>
      <c r="Q62" s="61"/>
      <c r="R62" s="61"/>
      <c r="S62" s="61"/>
      <c r="T62" s="61"/>
      <c r="U62" s="61"/>
      <c r="V62" s="61"/>
      <c r="W62" s="61"/>
      <c r="X62" s="61"/>
      <c r="Y62" s="61"/>
      <c r="Z62" s="61"/>
      <c r="AA62" s="61"/>
    </row>
    <row r="63" s="4" customFormat="1" ht="17" customHeight="1" spans="1:27">
      <c r="A63" s="50" t="s">
        <v>363</v>
      </c>
      <c r="B63" s="43"/>
      <c r="C63" s="43"/>
      <c r="D63" s="43"/>
      <c r="E63" s="43"/>
      <c r="F63" s="43"/>
      <c r="G63" s="43"/>
      <c r="H63" s="43"/>
      <c r="I63" s="43"/>
      <c r="J63" s="63"/>
      <c r="K63" s="63"/>
      <c r="L63" s="63"/>
      <c r="M63" s="63"/>
      <c r="N63" s="61"/>
      <c r="O63" s="61"/>
      <c r="P63" s="61"/>
      <c r="Q63" s="61"/>
      <c r="R63" s="61"/>
      <c r="S63" s="61"/>
      <c r="T63" s="61"/>
      <c r="U63" s="61"/>
      <c r="V63" s="61"/>
      <c r="W63" s="61"/>
      <c r="X63" s="61"/>
      <c r="Y63" s="61"/>
      <c r="Z63" s="61"/>
      <c r="AA63" s="61"/>
    </row>
    <row r="64" s="4" customFormat="1" ht="31" customHeight="1" spans="1:27">
      <c r="A64" s="50" t="s">
        <v>364</v>
      </c>
      <c r="B64" s="43"/>
      <c r="C64" s="43"/>
      <c r="D64" s="43"/>
      <c r="E64" s="43"/>
      <c r="F64" s="43"/>
      <c r="G64" s="43"/>
      <c r="H64" s="43"/>
      <c r="I64" s="43"/>
      <c r="J64" s="63">
        <v>360</v>
      </c>
      <c r="K64" s="63">
        <v>360</v>
      </c>
      <c r="L64" s="63"/>
      <c r="M64" s="63"/>
      <c r="N64" s="61"/>
      <c r="O64" s="61"/>
      <c r="P64" s="61"/>
      <c r="Q64" s="61"/>
      <c r="R64" s="61"/>
      <c r="S64" s="61"/>
      <c r="T64" s="61"/>
      <c r="U64" s="61"/>
      <c r="V64" s="61"/>
      <c r="W64" s="61"/>
      <c r="X64" s="61"/>
      <c r="Y64" s="61"/>
      <c r="Z64" s="61"/>
      <c r="AA64" s="61"/>
    </row>
    <row r="65" s="9" customFormat="1" ht="75" customHeight="1" spans="1:27">
      <c r="A65" s="93">
        <v>33</v>
      </c>
      <c r="B65" s="31" t="s">
        <v>161</v>
      </c>
      <c r="C65" s="31" t="s">
        <v>161</v>
      </c>
      <c r="D65" s="31" t="s">
        <v>34</v>
      </c>
      <c r="E65" s="31" t="s">
        <v>365</v>
      </c>
      <c r="F65" s="31" t="s">
        <v>54</v>
      </c>
      <c r="G65" s="31" t="s">
        <v>366</v>
      </c>
      <c r="H65" s="31" t="s">
        <v>40</v>
      </c>
      <c r="I65" s="41" t="s">
        <v>367</v>
      </c>
      <c r="J65" s="67">
        <v>30</v>
      </c>
      <c r="K65" s="67">
        <v>30</v>
      </c>
      <c r="L65" s="96"/>
      <c r="M65" s="96"/>
      <c r="N65" s="67" t="s">
        <v>368</v>
      </c>
      <c r="O65" s="32" t="s">
        <v>181</v>
      </c>
      <c r="P65" s="96">
        <v>254</v>
      </c>
      <c r="Q65" s="32" t="s">
        <v>44</v>
      </c>
      <c r="R65" s="32" t="s">
        <v>44</v>
      </c>
      <c r="S65" s="32" t="s">
        <v>44</v>
      </c>
      <c r="T65" s="31" t="s">
        <v>369</v>
      </c>
      <c r="U65" s="31" t="s">
        <v>71</v>
      </c>
      <c r="V65" s="34" t="s">
        <v>72</v>
      </c>
      <c r="W65" s="34" t="s">
        <v>198</v>
      </c>
      <c r="X65" s="32" t="s">
        <v>45</v>
      </c>
      <c r="Y65" s="106">
        <v>2024.02</v>
      </c>
      <c r="Z65" s="106">
        <v>2024.11</v>
      </c>
      <c r="AA65" s="96"/>
    </row>
    <row r="66" s="9" customFormat="1" ht="69" customHeight="1" spans="1:27">
      <c r="A66" s="93">
        <v>34</v>
      </c>
      <c r="B66" s="31" t="s">
        <v>161</v>
      </c>
      <c r="C66" s="31" t="s">
        <v>161</v>
      </c>
      <c r="D66" s="34" t="s">
        <v>34</v>
      </c>
      <c r="E66" s="31" t="s">
        <v>370</v>
      </c>
      <c r="F66" s="31" t="s">
        <v>108</v>
      </c>
      <c r="G66" s="31" t="s">
        <v>371</v>
      </c>
      <c r="H66" s="31" t="s">
        <v>40</v>
      </c>
      <c r="I66" s="41" t="s">
        <v>372</v>
      </c>
      <c r="J66" s="97">
        <v>30</v>
      </c>
      <c r="K66" s="98">
        <v>30</v>
      </c>
      <c r="L66" s="96"/>
      <c r="M66" s="96"/>
      <c r="N66" s="99" t="s">
        <v>373</v>
      </c>
      <c r="O66" s="32" t="s">
        <v>181</v>
      </c>
      <c r="P66" s="96">
        <v>628</v>
      </c>
      <c r="Q66" s="32" t="s">
        <v>44</v>
      </c>
      <c r="R66" s="32" t="s">
        <v>44</v>
      </c>
      <c r="S66" s="32" t="s">
        <v>44</v>
      </c>
      <c r="T66" s="31" t="s">
        <v>369</v>
      </c>
      <c r="U66" s="31" t="s">
        <v>112</v>
      </c>
      <c r="V66" s="34" t="s">
        <v>113</v>
      </c>
      <c r="W66" s="34" t="s">
        <v>114</v>
      </c>
      <c r="X66" s="32" t="s">
        <v>45</v>
      </c>
      <c r="Y66" s="106">
        <v>2024.02</v>
      </c>
      <c r="Z66" s="106">
        <v>2024.11</v>
      </c>
      <c r="AA66" s="96"/>
    </row>
    <row r="67" s="9" customFormat="1" ht="78" customHeight="1" spans="1:27">
      <c r="A67" s="93">
        <v>35</v>
      </c>
      <c r="B67" s="31" t="s">
        <v>161</v>
      </c>
      <c r="C67" s="31" t="s">
        <v>161</v>
      </c>
      <c r="D67" s="31" t="s">
        <v>374</v>
      </c>
      <c r="E67" s="31" t="s">
        <v>375</v>
      </c>
      <c r="F67" s="31" t="s">
        <v>108</v>
      </c>
      <c r="G67" s="31" t="s">
        <v>376</v>
      </c>
      <c r="H67" s="31" t="s">
        <v>40</v>
      </c>
      <c r="I67" s="41" t="s">
        <v>377</v>
      </c>
      <c r="J67" s="97">
        <v>100</v>
      </c>
      <c r="K67" s="98">
        <v>100</v>
      </c>
      <c r="L67" s="96"/>
      <c r="M67" s="96"/>
      <c r="N67" s="100" t="s">
        <v>378</v>
      </c>
      <c r="O67" s="32" t="s">
        <v>70</v>
      </c>
      <c r="P67" s="101">
        <v>1000</v>
      </c>
      <c r="Q67" s="32" t="s">
        <v>44</v>
      </c>
      <c r="R67" s="32" t="s">
        <v>44</v>
      </c>
      <c r="S67" s="32" t="s">
        <v>44</v>
      </c>
      <c r="T67" s="31" t="s">
        <v>369</v>
      </c>
      <c r="U67" s="31" t="s">
        <v>112</v>
      </c>
      <c r="V67" s="34" t="s">
        <v>113</v>
      </c>
      <c r="W67" s="34" t="s">
        <v>114</v>
      </c>
      <c r="X67" s="32" t="s">
        <v>45</v>
      </c>
      <c r="Y67" s="106">
        <v>2024.02</v>
      </c>
      <c r="Z67" s="106">
        <v>2024.11</v>
      </c>
      <c r="AA67" s="96"/>
    </row>
    <row r="68" s="9" customFormat="1" ht="65" customHeight="1" spans="1:27">
      <c r="A68" s="93">
        <v>36</v>
      </c>
      <c r="B68" s="94" t="s">
        <v>161</v>
      </c>
      <c r="C68" s="94" t="s">
        <v>161</v>
      </c>
      <c r="D68" s="31" t="s">
        <v>379</v>
      </c>
      <c r="E68" s="31" t="s">
        <v>380</v>
      </c>
      <c r="F68" s="31" t="s">
        <v>225</v>
      </c>
      <c r="G68" s="31" t="s">
        <v>381</v>
      </c>
      <c r="H68" s="31" t="s">
        <v>40</v>
      </c>
      <c r="I68" s="62" t="s">
        <v>382</v>
      </c>
      <c r="J68" s="97">
        <v>30</v>
      </c>
      <c r="K68" s="98">
        <v>30</v>
      </c>
      <c r="L68" s="96"/>
      <c r="M68" s="96"/>
      <c r="N68" s="99" t="s">
        <v>383</v>
      </c>
      <c r="O68" s="32" t="s">
        <v>181</v>
      </c>
      <c r="P68" s="96">
        <v>182</v>
      </c>
      <c r="Q68" s="32" t="s">
        <v>44</v>
      </c>
      <c r="R68" s="32" t="s">
        <v>44</v>
      </c>
      <c r="S68" s="32" t="s">
        <v>44</v>
      </c>
      <c r="T68" s="31" t="s">
        <v>369</v>
      </c>
      <c r="U68" s="31" t="s">
        <v>229</v>
      </c>
      <c r="V68" s="34" t="s">
        <v>230</v>
      </c>
      <c r="W68" s="82" t="s">
        <v>311</v>
      </c>
      <c r="X68" s="32" t="s">
        <v>45</v>
      </c>
      <c r="Y68" s="106">
        <v>2024.02</v>
      </c>
      <c r="Z68" s="106">
        <v>2024.11</v>
      </c>
      <c r="AA68" s="96"/>
    </row>
    <row r="69" s="3" customFormat="1" ht="63" customHeight="1" spans="1:27">
      <c r="A69" s="93">
        <v>37</v>
      </c>
      <c r="B69" s="31" t="s">
        <v>384</v>
      </c>
      <c r="C69" s="31" t="s">
        <v>384</v>
      </c>
      <c r="D69" s="31" t="s">
        <v>192</v>
      </c>
      <c r="E69" s="39" t="s">
        <v>385</v>
      </c>
      <c r="F69" s="31" t="s">
        <v>132</v>
      </c>
      <c r="G69" s="31" t="s">
        <v>386</v>
      </c>
      <c r="H69" s="95" t="s">
        <v>40</v>
      </c>
      <c r="I69" s="41" t="s">
        <v>387</v>
      </c>
      <c r="J69" s="67">
        <v>20</v>
      </c>
      <c r="K69" s="102">
        <v>20</v>
      </c>
      <c r="L69" s="29"/>
      <c r="M69" s="29"/>
      <c r="N69" s="60" t="s">
        <v>388</v>
      </c>
      <c r="O69" s="32" t="s">
        <v>181</v>
      </c>
      <c r="P69" s="32">
        <v>501</v>
      </c>
      <c r="Q69" s="32" t="s">
        <v>44</v>
      </c>
      <c r="R69" s="32" t="s">
        <v>44</v>
      </c>
      <c r="S69" s="32" t="s">
        <v>44</v>
      </c>
      <c r="T69" s="31" t="s">
        <v>369</v>
      </c>
      <c r="U69" s="31" t="s">
        <v>136</v>
      </c>
      <c r="V69" s="29" t="s">
        <v>137</v>
      </c>
      <c r="W69" s="45" t="s">
        <v>138</v>
      </c>
      <c r="X69" s="32" t="s">
        <v>45</v>
      </c>
      <c r="Y69" s="106">
        <v>2024.02</v>
      </c>
      <c r="Z69" s="106">
        <v>2024.11</v>
      </c>
      <c r="AA69" s="32"/>
    </row>
    <row r="70" s="9" customFormat="1" ht="78" customHeight="1" spans="1:27">
      <c r="A70" s="93">
        <v>38</v>
      </c>
      <c r="B70" s="31" t="s">
        <v>384</v>
      </c>
      <c r="C70" s="31" t="s">
        <v>384</v>
      </c>
      <c r="D70" s="31" t="s">
        <v>389</v>
      </c>
      <c r="E70" s="31" t="s">
        <v>390</v>
      </c>
      <c r="F70" s="31" t="s">
        <v>391</v>
      </c>
      <c r="G70" s="31" t="s">
        <v>392</v>
      </c>
      <c r="H70" s="31" t="s">
        <v>40</v>
      </c>
      <c r="I70" s="103" t="s">
        <v>393</v>
      </c>
      <c r="J70" s="97">
        <v>20</v>
      </c>
      <c r="K70" s="98">
        <v>20</v>
      </c>
      <c r="L70" s="96"/>
      <c r="M70" s="96"/>
      <c r="N70" s="104" t="s">
        <v>394</v>
      </c>
      <c r="O70" s="105" t="s">
        <v>181</v>
      </c>
      <c r="P70" s="96">
        <v>206</v>
      </c>
      <c r="Q70" s="32" t="s">
        <v>44</v>
      </c>
      <c r="R70" s="32" t="s">
        <v>44</v>
      </c>
      <c r="S70" s="32" t="s">
        <v>44</v>
      </c>
      <c r="T70" s="31" t="s">
        <v>369</v>
      </c>
      <c r="U70" s="31" t="s">
        <v>104</v>
      </c>
      <c r="V70" s="34" t="s">
        <v>105</v>
      </c>
      <c r="W70" s="82" t="s">
        <v>106</v>
      </c>
      <c r="X70" s="32" t="s">
        <v>45</v>
      </c>
      <c r="Y70" s="106">
        <v>2024.02</v>
      </c>
      <c r="Z70" s="106">
        <v>2024.11</v>
      </c>
      <c r="AA70" s="96"/>
    </row>
    <row r="71" s="3" customFormat="1" ht="76" customHeight="1" spans="1:27">
      <c r="A71" s="93">
        <v>39</v>
      </c>
      <c r="B71" s="31" t="s">
        <v>161</v>
      </c>
      <c r="C71" s="31" t="s">
        <v>161</v>
      </c>
      <c r="D71" s="34" t="s">
        <v>395</v>
      </c>
      <c r="E71" s="31" t="s">
        <v>396</v>
      </c>
      <c r="F71" s="31" t="s">
        <v>334</v>
      </c>
      <c r="G71" s="31" t="s">
        <v>397</v>
      </c>
      <c r="H71" s="31" t="s">
        <v>40</v>
      </c>
      <c r="I71" s="39" t="s">
        <v>398</v>
      </c>
      <c r="J71" s="67">
        <v>30</v>
      </c>
      <c r="K71" s="58">
        <v>30</v>
      </c>
      <c r="L71" s="29"/>
      <c r="M71" s="29"/>
      <c r="N71" s="99" t="s">
        <v>399</v>
      </c>
      <c r="O71" s="32" t="s">
        <v>70</v>
      </c>
      <c r="P71" s="32">
        <v>289</v>
      </c>
      <c r="Q71" s="32" t="s">
        <v>44</v>
      </c>
      <c r="R71" s="32" t="s">
        <v>44</v>
      </c>
      <c r="S71" s="32" t="s">
        <v>44</v>
      </c>
      <c r="T71" s="31" t="s">
        <v>369</v>
      </c>
      <c r="U71" s="31" t="s">
        <v>338</v>
      </c>
      <c r="V71" s="34" t="s">
        <v>339</v>
      </c>
      <c r="W71" s="82" t="s">
        <v>340</v>
      </c>
      <c r="X71" s="32" t="s">
        <v>45</v>
      </c>
      <c r="Y71" s="106">
        <v>2024.02</v>
      </c>
      <c r="Z71" s="106">
        <v>2024.11</v>
      </c>
      <c r="AA71" s="32"/>
    </row>
    <row r="72" s="9" customFormat="1" ht="74" customHeight="1" spans="1:27">
      <c r="A72" s="93">
        <v>40</v>
      </c>
      <c r="B72" s="31" t="s">
        <v>161</v>
      </c>
      <c r="C72" s="31" t="s">
        <v>161</v>
      </c>
      <c r="D72" s="31" t="s">
        <v>374</v>
      </c>
      <c r="E72" s="31" t="s">
        <v>400</v>
      </c>
      <c r="F72" s="31" t="s">
        <v>334</v>
      </c>
      <c r="G72" s="37" t="s">
        <v>401</v>
      </c>
      <c r="H72" s="31" t="s">
        <v>40</v>
      </c>
      <c r="I72" s="39" t="s">
        <v>402</v>
      </c>
      <c r="J72" s="67">
        <v>100</v>
      </c>
      <c r="K72" s="98">
        <v>100</v>
      </c>
      <c r="L72" s="96"/>
      <c r="M72" s="96"/>
      <c r="N72" s="100" t="s">
        <v>403</v>
      </c>
      <c r="O72" s="32" t="s">
        <v>70</v>
      </c>
      <c r="P72" s="96">
        <v>580</v>
      </c>
      <c r="Q72" s="32" t="s">
        <v>44</v>
      </c>
      <c r="R72" s="32" t="s">
        <v>44</v>
      </c>
      <c r="S72" s="32" t="s">
        <v>44</v>
      </c>
      <c r="T72" s="31" t="s">
        <v>369</v>
      </c>
      <c r="U72" s="31" t="s">
        <v>338</v>
      </c>
      <c r="V72" s="34" t="s">
        <v>339</v>
      </c>
      <c r="W72" s="82" t="s">
        <v>340</v>
      </c>
      <c r="X72" s="32" t="s">
        <v>45</v>
      </c>
      <c r="Y72" s="106">
        <v>2024.02</v>
      </c>
      <c r="Z72" s="106">
        <v>2024.11</v>
      </c>
      <c r="AA72" s="96"/>
    </row>
  </sheetData>
  <autoFilter ref="A6:AA72">
    <extLst/>
  </autoFilter>
  <mergeCells count="42">
    <mergeCell ref="A1:B1"/>
    <mergeCell ref="A2:AA2"/>
    <mergeCell ref="A3:C3"/>
    <mergeCell ref="E3:F3"/>
    <mergeCell ref="P3:Q3"/>
    <mergeCell ref="F4:G4"/>
    <mergeCell ref="J4:M4"/>
    <mergeCell ref="K5:L5"/>
    <mergeCell ref="A7:I7"/>
    <mergeCell ref="A8:I8"/>
    <mergeCell ref="A26:I26"/>
    <mergeCell ref="A29:I29"/>
    <mergeCell ref="A58:I58"/>
    <mergeCell ref="A60:I60"/>
    <mergeCell ref="A62:I62"/>
    <mergeCell ref="A63:I63"/>
    <mergeCell ref="A64:I64"/>
    <mergeCell ref="A4:A6"/>
    <mergeCell ref="B4:B6"/>
    <mergeCell ref="C4:C6"/>
    <mergeCell ref="D4:D6"/>
    <mergeCell ref="E4:E6"/>
    <mergeCell ref="F5:F6"/>
    <mergeCell ref="G5:G6"/>
    <mergeCell ref="H4:H6"/>
    <mergeCell ref="I4:I6"/>
    <mergeCell ref="J5:J6"/>
    <mergeCell ref="M5:M6"/>
    <mergeCell ref="N4:N6"/>
    <mergeCell ref="O4:O6"/>
    <mergeCell ref="P4:P6"/>
    <mergeCell ref="Q4:Q6"/>
    <mergeCell ref="R4:R6"/>
    <mergeCell ref="S4:S6"/>
    <mergeCell ref="T4:T6"/>
    <mergeCell ref="U4:U6"/>
    <mergeCell ref="V4:V6"/>
    <mergeCell ref="W4:W6"/>
    <mergeCell ref="X4:X6"/>
    <mergeCell ref="Y4:Y6"/>
    <mergeCell ref="Z4:Z6"/>
    <mergeCell ref="AA4:AA6"/>
  </mergeCells>
  <dataValidations count="3">
    <dataValidation type="list" allowBlank="1" showInputMessage="1" showErrorMessage="1" sqref="B9 B15 B16 B17 B19 B21 B24 B27 B28 B30 B34 B36 B38 C38 B39 C39 B40 C40 B41 C41 B42 C42 B43 C43 B44 C44 B45 C45 B46 C46 B47 C47 B48 C48 B49 C49 B50 C50 B51 C51 B52 C52 B53 C53 B54 C54 B55 C55 B56 C56 B57 C57 B59 B65 B66 B67 D67 B69 B70 B71 B72 C72 D72">
      <formula1>首行</formula1>
    </dataValidation>
    <dataValidation type="list" allowBlank="1" showInputMessage="1" showErrorMessage="1" sqref="C9 C20 D39 D40 D41 D42 D43 D44 D45 D46 D47 D48 D49 D50 D51 D52 D53 D54 D55 D56 D57">
      <formula1>INDIRECT(#REF!)</formula1>
    </dataValidation>
    <dataValidation type="list" allowBlank="1" showInputMessage="1" showErrorMessage="1" sqref="C15 D15 C16 D16 C17 D17 D18 C19 C21 C24 D24 B25 T25 C27 D27 C28 D28 C30 D30 C33 D33 C34 D34 C35 D35 C36 C37 D37 D38 C59 C65 D65 C66 C67 D68 C69 C70 D70 C71 C31:C32 D31:D32">
      <formula1>INDIRECT(A15)</formula1>
    </dataValidation>
  </dataValidations>
  <pageMargins left="0.590277777777778" right="0.590277777777778" top="0.786805555555556" bottom="0.786805555555556" header="0" footer="0"/>
  <pageSetup paperSize="8" scale="72" orientation="landscape" horizontalDpi="600" vertic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杨帆</cp:lastModifiedBy>
  <dcterms:created xsi:type="dcterms:W3CDTF">2023-09-14T01:16:00Z</dcterms:created>
  <cp:lastPrinted>2024-01-12T02:29:00Z</cp:lastPrinted>
  <dcterms:modified xsi:type="dcterms:W3CDTF">2024-07-10T08:39:45Z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14E60F11F0A44BE59804134744067E1F_13</vt:lpwstr>
  </property>
</Properties>
</file>