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首行">#REF!</definedName>
    <definedName name="_xlnm.Print_Titles" localSheetId="0">Sheet1!$1:$7</definedName>
  </definedNames>
  <calcPr calcId="144525"/>
</workbook>
</file>

<file path=xl/sharedStrings.xml><?xml version="1.0" encoding="utf-8"?>
<sst xmlns="http://schemas.openxmlformats.org/spreadsheetml/2006/main" count="2175" uniqueCount="659">
  <si>
    <t>参考模板</t>
  </si>
  <si>
    <t>富源县2024年度巩固拓展脱贫攻坚成果和乡村振兴项目库公示、公告表</t>
  </si>
  <si>
    <t>（州市/县/乡/村）</t>
  </si>
  <si>
    <t>序号</t>
  </si>
  <si>
    <t>项目类型</t>
  </si>
  <si>
    <t>二级项目类型</t>
  </si>
  <si>
    <t>项目子类型</t>
  </si>
  <si>
    <t>项目名称</t>
  </si>
  <si>
    <t>项目地点</t>
  </si>
  <si>
    <t>建设
性质</t>
  </si>
  <si>
    <t>项目概要及建设主要内容</t>
  </si>
  <si>
    <t>项目概算总投资（万元）</t>
  </si>
  <si>
    <t>项目绩效目标
（总体目标）</t>
  </si>
  <si>
    <t>联农带农机制</t>
  </si>
  <si>
    <t>预计受益人数</t>
  </si>
  <si>
    <t>是否到户项目</t>
  </si>
  <si>
    <t>是否易地搬迁后扶项目</t>
  </si>
  <si>
    <t>是否劳动密集型产业</t>
  </si>
  <si>
    <t>项目主管部门</t>
  </si>
  <si>
    <t>项目实施单位</t>
  </si>
  <si>
    <t>项目
负责人</t>
  </si>
  <si>
    <t>联系电话</t>
  </si>
  <si>
    <t>是否纳入年度实施计划</t>
  </si>
  <si>
    <t>项目计划开工时间</t>
  </si>
  <si>
    <t>项目计划完工时间</t>
  </si>
  <si>
    <t>备注</t>
  </si>
  <si>
    <t>乡（镇）</t>
  </si>
  <si>
    <t>村（社区）</t>
  </si>
  <si>
    <t>小计</t>
  </si>
  <si>
    <t>财政衔接资金</t>
  </si>
  <si>
    <t>其他
资金</t>
  </si>
  <si>
    <t>中央
资金</t>
  </si>
  <si>
    <t>省级
资金</t>
  </si>
  <si>
    <t>合计</t>
  </si>
  <si>
    <t>一、产业项目小计</t>
  </si>
  <si>
    <t>产业发展</t>
  </si>
  <si>
    <t>生产项目</t>
  </si>
  <si>
    <t>种植业基地</t>
  </si>
  <si>
    <t>富源县中安寨子口1000亩蔬菜、魔芋种植基地</t>
  </si>
  <si>
    <t>中安街道</t>
  </si>
  <si>
    <t>寨子口社区</t>
  </si>
  <si>
    <t>新建</t>
  </si>
  <si>
    <t>新建1000亩蔬菜、魔芋种植基地，预计铺设一体化喷灌管网系统、新建高位水池；供电变压器及附属设施；建设仓库及药物储藏间；购买耕地机、种子、肥料等。</t>
  </si>
  <si>
    <t>项目建成后产权归县农业农村局所有，县农业农村局委托富源县产业投资集团有限公司对形成资产负责管理、运营、使用，预计项目年化收益率为5%，即75万元，可带动辖区内至少150户贫困不稳定户、边缘易致贫户、突发困难户增加收入，带动村集体每年增收75万元。</t>
  </si>
  <si>
    <t>带动种植、入股分红、土地流转、带动务工就业等</t>
  </si>
  <si>
    <t>否</t>
  </si>
  <si>
    <t xml:space="preserve">是 </t>
  </si>
  <si>
    <t>富源县农业农村局</t>
  </si>
  <si>
    <t>富源产业投资集团有限公司</t>
  </si>
  <si>
    <t>刘*骏</t>
  </si>
  <si>
    <t>183****3999</t>
  </si>
  <si>
    <t>中安回隆保家村300亩蔬菜种植基地</t>
  </si>
  <si>
    <t>回隆社区</t>
  </si>
  <si>
    <t>新建300亩露天蔬菜种植基地。</t>
  </si>
  <si>
    <t>项目建成后产权归县农业农村局所有，县农业农村局委托富源县产业投资集团有限公司对形成资产负责管理、运营、使用，预计项目年化收益率为5%，即15万元，可带动辖区内至少50户贫困不稳定户、边缘易致贫户、突发困难户增加收入，带动村集体每年增收25万元。</t>
  </si>
  <si>
    <t>中安街道办事处</t>
  </si>
  <si>
    <t>肖*飞</t>
  </si>
  <si>
    <t>139****3969</t>
  </si>
  <si>
    <t>加工流通项目</t>
  </si>
  <si>
    <t>加工业</t>
  </si>
  <si>
    <t>中安街道东堡社区滇须面加工厂建设项目</t>
  </si>
  <si>
    <t>东堡社区</t>
  </si>
  <si>
    <t>建设面条加工厂房1500平方米，面条加工生产线1条，及附属设施建设。</t>
  </si>
  <si>
    <t>通过面条加工厂建设，开展小麦收购，促进农户增收。项目建成后产权归中安街道东堡社区，预计项目年收益率为5%，即15万元。带动辖区内农户1500户（其中脱贫户和三类监测对象220户）户均增加1500元以上，村集体收入增加5万元。</t>
  </si>
  <si>
    <t>带动务工就业</t>
  </si>
  <si>
    <t>品牌打造和展销平台</t>
  </si>
  <si>
    <t>富源县农产品大数据会展营销运营中心</t>
  </si>
  <si>
    <t>东门社区</t>
  </si>
  <si>
    <t>1、建设京东会展云平台（含硬件及软件）； 2、建设综合管理平台（含软件）；3、建设农产品天眼查一体机；4、提供一套稳定和可以拓展的硬件环境（AIDC）；5、产品展销空间设计建设装修。</t>
  </si>
  <si>
    <t>通过3-5年的综合运营，打造当地优质农产品综合销售中心和运营中心，实现农产品子品牌价值及区域公众品牌价值提升。通过全域营销，打通线上线下的销售通道，向下拉动当地二产商品和一产种植户的整体规模，实现连农带农和订单农业，将富源农特产品推向全网，全国，打造富源农特产品新名片。</t>
  </si>
  <si>
    <t>农产品销售</t>
  </si>
  <si>
    <t>*坤</t>
  </si>
  <si>
    <t>159****9777</t>
  </si>
  <si>
    <t>养殖业基地</t>
  </si>
  <si>
    <t>中安街道海坪社区肉牛养殖基地</t>
  </si>
  <si>
    <t>海萍社区</t>
  </si>
  <si>
    <t>牛圈舍用房建设11225.40平方米。青贮窖1904.60 平方米，干草/精料库/农机库937.40平方米，配套用房1555.60平方米，合什15623平方左右。另外高水位蓄水池200立方米，雨水收集池100立方米，配套管道，平整场地105亩，修路一公里左右。</t>
  </si>
  <si>
    <t>项目建设后产权归社区所有，收益主要用于巩固拓展脱贫攻坚成果，每年带动脱贫98户，每年户均增收1500元，带动三类监测对象7户，每年户均增收2500元。</t>
  </si>
  <si>
    <t>带动养殖、入股分红、带动务工就业等</t>
  </si>
  <si>
    <t>后所镇苦荞深加工项目</t>
  </si>
  <si>
    <t>后所镇</t>
  </si>
  <si>
    <t>栗树坪村委会</t>
  </si>
  <si>
    <t>建设苦荞初加工生产车间1000㎡，新建苦荞深加工车间500㎡，存储仓库500㎡，引进苦荞初深加工生产线一套。</t>
  </si>
  <si>
    <t>项目建成后，年加工苦荞3000吨，带动1000余户农户种植苦荞，其中脱贫户160户，三类监测对象15户，户均增收4800元，带动200人就业，村集体每年增收15万元。</t>
  </si>
  <si>
    <t>是</t>
  </si>
  <si>
    <t>后所镇人民政府</t>
  </si>
  <si>
    <t>王*跃</t>
  </si>
  <si>
    <t>139****3808</t>
  </si>
  <si>
    <t>后所镇优质大米种植及加工</t>
  </si>
  <si>
    <t>卡泥村委会</t>
  </si>
  <si>
    <t>种植优质水稻1000亩，硬化机耕道2100米，建设稻米加工车间800平方米，建设包装车间500平方米，购置加工设备1套，购置包装设备1套，建设检验检测室300平方米，购置检验检测设备1套。安装变压器1台</t>
  </si>
  <si>
    <t>有效改造农田基础设施建设，促进水稻增产增收，发展有机稻米，项目惠及农户800余户3400余人，带动120户脱贫户和15户三类监测对象户均增收1500元以上，加工厂建成后，形成固定资产，资产归村集体所有，年加工稻米500吨，每吨创利润1000元，500吨可创利润50万元，可安排30余人就业，村集体收入增加10万元带.动粮食产业化经营。</t>
  </si>
  <si>
    <t>墨红镇易地搬迁后续扶持项目</t>
  </si>
  <si>
    <t>墨红镇</t>
  </si>
  <si>
    <t>摩山村委会</t>
  </si>
  <si>
    <t>在摩山村委会歪路大地新建钢架结构鸡舍一栋960平方米；新建钢结构孵化室、脱温室250平方米，；新安装100千伏变压器一个，线路2千米。</t>
  </si>
  <si>
    <t>带动摩山、清水2个村委会脱贫户及三类监测对象300户增收。建设后产权归墨红镇人民政府所有，收益主要用于巩固拓展脱贫攻坚成果，每年带动墨南佳园易地扶贫搬迁小区156户，每年户均分红500元，带动三类监测对象25户，每年户均增收1500元。</t>
  </si>
  <si>
    <t>富源县发改局</t>
  </si>
  <si>
    <t>墨红镇人民政府</t>
  </si>
  <si>
    <t>李*品</t>
  </si>
  <si>
    <t>137****4666</t>
  </si>
  <si>
    <t>大河镇800亩蔬菜种植基地</t>
  </si>
  <si>
    <t>大河镇</t>
  </si>
  <si>
    <t>大河村委会</t>
  </si>
  <si>
    <t>新建800亩蔬菜种植基地、配套设施、种子肥料等。</t>
  </si>
  <si>
    <t>项目建成后产权归县农业农村局所有，县农业农村局委托富源县产业投资集团有限公司对形成资产负责管理、运营、使用，预计项目年化收益率为5%，即35万元，可带动辖区内至少70户贫困不稳定户、边缘易致贫户、突发困难户增加收入，带动村集体每年增收35万元。</t>
  </si>
  <si>
    <t>大河镇圭山村委会林下种植基地</t>
  </si>
  <si>
    <t>圭山村委会</t>
  </si>
  <si>
    <t>建喷灌设施主管道2000米，支管道4000米；林下食用菌种植10亩；林下中药材种植20亩；坝塘建设2752立方米；水塘坝安装栏杆300米。</t>
  </si>
  <si>
    <t>通过实施项目，进一步有效解决全村三类人员、发展和村集体经济增收难的问题，力争1-5年为村集体收入增收20万以上，培育形成优势特色产业，增强村集体经济的发展后劲。</t>
  </si>
  <si>
    <t>大河镇人民政府</t>
  </si>
  <si>
    <t>李*林</t>
  </si>
  <si>
    <t>137****0699</t>
  </si>
  <si>
    <t>大河乌猪核心种群场配套设施建设项目</t>
  </si>
  <si>
    <t>脑上村委会</t>
  </si>
  <si>
    <r>
      <rPr>
        <sz val="10"/>
        <rFont val="方正仿宋_GBK"/>
        <charset val="134"/>
      </rPr>
      <t>项目预计总投资3800万元，建设仓库用房1100平方米，购置配套水电设备安装5200</t>
    </r>
    <r>
      <rPr>
        <sz val="10"/>
        <rFont val="SimSun"/>
        <charset val="134"/>
      </rPr>
      <t>㎡</t>
    </r>
    <r>
      <rPr>
        <sz val="10"/>
        <rFont val="方正仿宋_GBK"/>
        <charset val="134"/>
      </rPr>
      <t>、生产辅助设备设施（含料线、水线、药物自动投喂设备、饲料存储设备等）、生物危废处理、雨污分离引排设备、通风系统、监控智能化系统、喷灌系统等配套设施设备。以及场平、毛石及混凝土挡墙、地桩、边坡防护及外围围墙等配套基础工程等。</t>
    </r>
  </si>
  <si>
    <t>项目建成后产权归县农业农村局所有，县农业农村局委托富源县产业投资集团有限公司对形成资产负责管理、运营、使用，预计项目年化收益率为5%，即136万元，可带动辖区内至少380户贫困不稳定户、边缘易致贫户、突发困难户增加收入。</t>
  </si>
  <si>
    <t>市场建设和农村物流</t>
  </si>
  <si>
    <t>大河镇大河村委会塘山村现代畜牧交易市场</t>
  </si>
  <si>
    <t>建设畜禽交易区钢架大棚8000平方米。</t>
  </si>
  <si>
    <t>项目建成后所形成的固定资产归大河村委会，所有租赁期间所获得租金按照5:3:2的分配机制，租金的50%用于壮大大河村委会村集体经济增收，30%用于全镇范围内各村产业发展滚动资金及低收入群体的带动，20%用于带动大河村委会已脱贫人口和三类监测对象的增收。项目的实施每年可为大河村委会村集体经济增收至少20万元，直接带动已脱贫人口和三类监测对象户均增收3000元左右。</t>
  </si>
  <si>
    <t>大河镇白马村果汁饮料加工项目</t>
  </si>
  <si>
    <t>白马村委会</t>
  </si>
  <si>
    <t>该项目依托富源县饮达源饮料有限公司，计划新建大型果汁生产线2条并迁移原址2条产线落户白马，改造水电、环保等基础设；各类食品安全、食品加工资质申报。</t>
  </si>
  <si>
    <t>项目建成后，形成以公司为主体、村集体和玻纤厂入股分红的模式，与农户签订一对一种植收购合同，充分发挥联农带农机制，带动黄桃定向种植和收购1000余亩2000余吨，惠及1000余户农民增收，人均收入提升5000余元，村集体分红每年增收达30万元。在此基础上，果汁厂会提供大量务工岗位，解决当地贫困户和三类检测对象的就业问题，提高就业率和务工收入，全面助力产业振兴。</t>
  </si>
  <si>
    <t>大河乌猪核心种群场多功能用房建设项目</t>
  </si>
  <si>
    <t>黄泥村委会</t>
  </si>
  <si>
    <t xml:space="preserve">
建设1栋建筑3层3000平方米钢筋混凝土框架结构多功能用房包含大河乌猪肉产品展示销售中心，药物分析检测室、生物防控监测中心、大河乌猪养殖营养实验室、大河乌猪饲料配比中心、肉产品化验分析中心、育种数据处理中心、动物疾病监测中心、智慧监控室、料线控制中心、水线控制中心等功能室。</t>
  </si>
  <si>
    <t>项目建成后产权归县农业农村局所有，县农业农村局委托富源县产业投资集团有限公司对形成资产负责管理、运营、使用，预计项目年化收益率为5%，即49万元，可带动辖区内至少98户贫困不稳定户、边缘易致贫户、突发困难户增加收入。</t>
  </si>
  <si>
    <t>营上镇迤茂70亩蔬菜大棚维修改造项目</t>
  </si>
  <si>
    <t>营上镇</t>
  </si>
  <si>
    <t>迤茂村委会</t>
  </si>
  <si>
    <t>续建</t>
  </si>
  <si>
    <t>维修改造70亩蔬菜种植大棚、新建配套设施及购置种子肥料等。</t>
  </si>
  <si>
    <t>项目建成后产权归县农业农村局所有，县农业农村局委托富源县产业投资集团有限公司对形成资产负责管理、运营、使用，预计项目年化收益率为5%，即5万元，可带动辖区内至少10户贫困不稳定户、边缘易致贫户、突发困难户增加收入，带动村集体每年增收5万元。</t>
  </si>
  <si>
    <t>营上镇大河乌猪养殖基地建设项目</t>
  </si>
  <si>
    <t>岩头村委会则黑村民小组</t>
  </si>
  <si>
    <t>1.建设猪舍2000平方米。2.购建猪舍环控设备、料线设备、刮板机。3.其它附属设施。</t>
  </si>
  <si>
    <t xml:space="preserve">（1）生态效益：项目建成后，可实现则黑村、海子边村79户养殖大户集中养殖、集中管理，并带动200户农户参与入股集中养殖，确保养殖粪污达到零排放，切实解决人居环境突出问题，并带动群众发展。
（2）经济效益：项目建成后，每年可出栏生猪8700头以上，直接产生利润260余万元，带动本村79户养猪户参与入股分红，覆盖岩头村委会28户三类监测对象增加收益，促进岩头村集体经济增收5万元以上。
</t>
  </si>
  <si>
    <t>营上镇人民政府</t>
  </si>
  <si>
    <t>洪*清</t>
  </si>
  <si>
    <t>151****1112</t>
  </si>
  <si>
    <t>营上镇蚕豆烘干脱壳厂建设项目</t>
  </si>
  <si>
    <t>民家社区</t>
  </si>
  <si>
    <t>建设烤房700平方米；脱壳房700平方米；原料仓库700平方米；成品仓库700平方米；架设电路、水池等配套设施300立方米；构建蚕豆脱壳生产线一条。</t>
  </si>
  <si>
    <t>项目建成后每年可初加工3000吨以上蚕豆，方便辖区及周边区域农户蚕豆加工，促进营上镇蚕豆特色产业发展，带动80户以上脱贫人口和三类监测对象就近务工，带动5个行政村集体经济增收10万元以上。</t>
  </si>
  <si>
    <t>营上镇花椒深加工建设项目</t>
  </si>
  <si>
    <t>宽塘村委会</t>
  </si>
  <si>
    <t>投入350万元在营上镇建设花椒深加工项目。其中建设烤房500立方米，资金概算150万元；厂房400平方米，资金概算50万元；花椒存放仓库500平方米，60万元；花椒分拣仓库300平方米，资金概算40万元；架设电路设施，资金概算30万元；建设污水池300立方米，资金概算20万元。</t>
  </si>
  <si>
    <t>项目建成后每年可初加工（花椒烘干）6000吨以上花椒，方便辖区及周边区域农户花椒深加工，促进营上镇花椒特色产业发展，带动133户以上脱贫人口和三类监测对象就近务工，带动5个行政村集体经济增收10万元以上。</t>
  </si>
  <si>
    <t>富源县竹园镇乐乌村特色水产养殖</t>
  </si>
  <si>
    <t>竹园镇</t>
  </si>
  <si>
    <t>乐乌村委会</t>
  </si>
  <si>
    <t>建设水产养殖基地15200平方米；建仓储及管理房350平方米；排水管网500米。</t>
  </si>
  <si>
    <t>带动1个村集体增收10万元、带动脱贫户12户、三类群体5户户均增收2000元。项目建成后产权归竹园镇乐乌村委会。</t>
  </si>
  <si>
    <t>竹园镇人民政府</t>
  </si>
  <si>
    <t>*超</t>
  </si>
  <si>
    <t>139****1645</t>
  </si>
  <si>
    <t>富村居核跌水河谷经济林果采摘园</t>
  </si>
  <si>
    <t>富村镇</t>
  </si>
  <si>
    <t>居核村委会</t>
  </si>
  <si>
    <t>种植蜂糖李（100亩）、杨梅（100亩）、车厘子（50亩）、枇杷（50亩）等果树300亩，资金使用主要用于购买树苗、有机肥料、灌溉设施及设施用房。</t>
  </si>
  <si>
    <t>项目建成后产权归村集体，带动村集体增收15万元以上，带动贫困户150户，贫困人口668人，户均增收560元以上。</t>
  </si>
  <si>
    <t>富村镇人民政府</t>
  </si>
  <si>
    <t>王*平</t>
  </si>
  <si>
    <t>139****4222</t>
  </si>
  <si>
    <t>黄泥河镇农产品初加工建设项目</t>
  </si>
  <si>
    <t>黄泥河镇</t>
  </si>
  <si>
    <t>牛额村委会</t>
  </si>
  <si>
    <t>维修改造烘干房500平方米，安装300千伏安变压器1台，新建500立方米冷库1组，购置安装烘干设备2台（套），新建分拣分级钢构大棚500平方米、场地硬化500平方米，新增钢构大棚1867平方米、场地硬化1867平方米，围墙修复280米、装监控设备1套，新建过磅房及电子磅秤安装，新增购置安装烘干设备1台（套）。</t>
  </si>
  <si>
    <t>项目建成后，可拓宽当地及周边群众增收致富渠道，每年可带动周边600户以上农户发展种植辣椒3000亩，其中脱贫户和三类监测对象200户以上，通过辣椒芋产品销售，户均增收2000元以上，每年可为村集体经济增收10万元以上。</t>
  </si>
  <si>
    <t>黄泥河镇人民政府</t>
  </si>
  <si>
    <t>丁*远</t>
  </si>
  <si>
    <t>159****6268</t>
  </si>
  <si>
    <t>古敢水族乡补掌稻米加工项目</t>
  </si>
  <si>
    <t>古敢乡</t>
  </si>
  <si>
    <t>补掌村委会</t>
  </si>
  <si>
    <t xml:space="preserve">种植优质高效水稻3000亩，提升改造原补掌村稻米加工厂500平方米，丰富林下种植和养殖。                                 </t>
  </si>
  <si>
    <t>项目建成后产权归集体所有，收益主要用于巩固拓展脱贫攻坚成果，惠及脱贫户数80户320人，其中三类监测户15户户60人，户均增收1000元以上，村集体经济增收10万元以上。</t>
  </si>
  <si>
    <t>古敢水族乡人民政府</t>
  </si>
  <si>
    <t>徐*翔</t>
  </si>
  <si>
    <t>137****4129</t>
  </si>
  <si>
    <t>山药仓储房扩建项目</t>
  </si>
  <si>
    <t>十八连山</t>
  </si>
  <si>
    <t>镇雨汪居委会</t>
  </si>
  <si>
    <t>新建山药仓储房2600平方米，安装一条生产包装流水线（含水电路等基础设施）</t>
  </si>
  <si>
    <t>项目建成后，覆盖辖区内三类监测对象286户1189人，周边劳务用工和开发公益性岗位带动增收，壮大村集体经济收入5-6万元以上。</t>
  </si>
  <si>
    <t>十八连山镇人民政府</t>
  </si>
  <si>
    <t>杨*煌</t>
  </si>
  <si>
    <t>199****4678</t>
  </si>
  <si>
    <t>中药材晾晒烘干仓储中心（二期）</t>
  </si>
  <si>
    <t>老厂镇</t>
  </si>
  <si>
    <t>老厂社区</t>
  </si>
  <si>
    <t>续建中药材晾晒烘干仓储中心4500平方米，及附属设施建设。</t>
  </si>
  <si>
    <t>项目建成后产权归老厂社区村集体，预计项目年收益率为5％，即10万元。带动辖区内农户217户（其中脱贫户和三类监测对象76户）增收。</t>
  </si>
  <si>
    <t>老厂镇人民政府</t>
  </si>
  <si>
    <t>方*全</t>
  </si>
  <si>
    <t>151****5256</t>
  </si>
  <si>
    <t>金融保险配套项目</t>
  </si>
  <si>
    <t>其它</t>
  </si>
  <si>
    <t>富源县2023年支持联农带农经营主体奖补项目</t>
  </si>
  <si>
    <t>各乡镇（街道）</t>
  </si>
  <si>
    <t>各行政村</t>
  </si>
  <si>
    <t>对采取至少一种方式(包括但不限于：土地流转、吸 纳就业、生产托管、订单收购、收益分红等)与脱贫人口、监测对象及其他农户建立稳定利益联结关系和合理的收益分配机制联农带农新型经营主体进行奖补。</t>
  </si>
  <si>
    <t>通过土地流转、订单收购、吸纳就业等方式，可带动不低于300余户脱贫户和三类对象增收。</t>
  </si>
  <si>
    <t>小额贷款贴息</t>
  </si>
  <si>
    <t>脱贫人口小额贷款贴息</t>
  </si>
  <si>
    <t>对以前年度发放及2024年新增的脱贫人口小额信贷共26500万元进行贴息。</t>
  </si>
  <si>
    <t>为5500余户脱贫户和三类监测对象积极发展生产提供金融扶持，增加农户收入。</t>
  </si>
  <si>
    <t>带动种养殖</t>
  </si>
  <si>
    <t>县乡村振兴局</t>
  </si>
  <si>
    <t>温*明</t>
  </si>
  <si>
    <t>159****4385</t>
  </si>
  <si>
    <t>种质资源圃</t>
  </si>
  <si>
    <t>富源县地方特色品种种质资源保存圃</t>
  </si>
  <si>
    <t>建设10亩的地方特色品种种质资源圃基础设施建设。</t>
  </si>
  <si>
    <t>建设10亩标准化的地方特色品种种质资源圃，保存富源县地方特色品种种质资源不少于100份。</t>
  </si>
  <si>
    <t>务工</t>
  </si>
  <si>
    <t>富源县经济作物技术推广站
云南省农科院富源魔芋研究所</t>
  </si>
  <si>
    <t>后所镇500亩洋芋种植基地</t>
  </si>
  <si>
    <t>涉及村（居）委会</t>
  </si>
  <si>
    <t>新建500亩露天洋芋种植基地.</t>
  </si>
  <si>
    <t>项目建成后产权归县农业农村局所有，县农业农村局委托富源县产业投资集团有限公司对形成资产负责管理、运营、使用，预计项目年化收益率为5%，即15万元，可带动辖区内至少50户贫困不稳定户、边缘易致贫户、突发困难户增加收入，带动村集体每年增收15万元。</t>
  </si>
  <si>
    <t>入股分红、土地流转、带动务工就业</t>
  </si>
  <si>
    <t>庭院经济发展项目</t>
  </si>
  <si>
    <t>富源县庭院经济奖补示范项目</t>
  </si>
  <si>
    <t>12个乡镇（街道）</t>
  </si>
  <si>
    <t>在全县每个乡镇（街道）选择3个庭院经济示范自然村（组），集中打造2-3个庭院经济产业，形成一定规模，提高产业集中度，实现一村一品。计划带动500户脱贫户、三类对象发展庭院经济增收。</t>
  </si>
  <si>
    <t>通过项目实施，可带动示范村1000户脱贫户和三类监测对象增收1000元。</t>
  </si>
  <si>
    <t>带动种植、带动务工就业等</t>
  </si>
  <si>
    <t>富源县胜境街道青石社区澳洲蓝龙虾养殖项目</t>
  </si>
  <si>
    <t>胜境街道</t>
  </si>
  <si>
    <t>青石社区</t>
  </si>
  <si>
    <t>1、建浮岛20000平方米，概算资金90万元；2、建精养虾塘100亩，概算资金200万元；3、建道路6000平方米，概算资金60万元；</t>
  </si>
  <si>
    <t>项目覆盖脱贫户186户822人，其中监测户11户46人。项目建成后形成的固定资产归村集体，按合同约定获取收益，用于巩固和壮大村集体经济，低收入人口增收，带动就业30余人。</t>
  </si>
  <si>
    <t>富源县乡村振兴局</t>
  </si>
  <si>
    <t>*渊</t>
  </si>
  <si>
    <t>139****4124</t>
  </si>
  <si>
    <t>竹园镇沪滇果蔬基地项目</t>
  </si>
  <si>
    <t>新街村委会</t>
  </si>
  <si>
    <t>1000米基地内部道路（含1座跨河桥梁）建设工程；1300平方米分选场地硬化工程。</t>
  </si>
  <si>
    <t>旨在完善竹园镇新街果蔬基地生产建设基础条件，提升基地生产、流通能力。从而巩固拓展脱贫攻坚成果、推动乡村振兴、促进民生改善、助力经济社会发展和培育村集体经济、促进群众增收。</t>
  </si>
  <si>
    <t>古敢乡沙营村委会产业项目配套设施</t>
  </si>
  <si>
    <t>沙营村委会</t>
  </si>
  <si>
    <t>菌草种植基地2200亩，进场道路2500米，预估投资100万元，支撑企业和村民共同发展。</t>
  </si>
  <si>
    <t>项目建成后将有利于青龙村群众出行和发展种植业，拓展增收渠道，提高土地利用效率将从根本上解决青龙村委会打磨沟村村民和附近企业共同用水困难的问题，实现村企共同发展。</t>
  </si>
  <si>
    <t>富源县胜境街道洗洋塘社区发家乡村振兴示范点配套产业项目</t>
  </si>
  <si>
    <t>洗洋塘社区</t>
  </si>
  <si>
    <t>1、建养殖大棚2000平方米；2、建防逃围栏1000米；3、道路铺垫1000平方米；4、水电及配套附属设施建设。</t>
  </si>
  <si>
    <t>项目覆盖脱贫户203户888人，其中监测户12户57人。项目建成后形成的固定资产归村集体，按合同约定获取收益，用于巩固和壮大村集体经济，低收入人口增收，带动就业20余人。</t>
  </si>
  <si>
    <t>土地流转、带动务工就业</t>
  </si>
  <si>
    <t>大河镇铜厂村委会肉牛养殖项目</t>
  </si>
  <si>
    <t>铜厂村委会</t>
  </si>
  <si>
    <t>1.建设肉牛养殖畜圈1200平方米；2.购买饲料投喂设备1套。</t>
  </si>
  <si>
    <t>项目建成后，产权归村集体所有，通过“企业+村集体+脱贫户”模式运行，收益主要用于巩固拓展脱贫攻坚成果，增加脱贫群众收入，壮大村集体经济。</t>
  </si>
  <si>
    <t>大河镇青龙村肉牛养殖基地青储黄储及干草加工储存项目</t>
  </si>
  <si>
    <t>青龙村委会</t>
  </si>
  <si>
    <t>建设钢混结构厂房2000平方米。进场道路、水电建设800米，储藏窰2000立方米。饲料加工机械4套及成品仓库1000平方米，附属设备400平方米。建设菌草种植基地产业道路6000平方米。</t>
  </si>
  <si>
    <t>项目建成后产权归大河镇青龙村委会，预计项目年收益率为5％，即20万元。带动辖区内农户105户（其中脱贫户32户，“三类监测对象”5户）增收。</t>
  </si>
  <si>
    <t>土地流转、带动种植、带动务工就业等</t>
  </si>
  <si>
    <t>富源县核桃深加工二期建设项目</t>
  </si>
  <si>
    <t>胜境街道多乐社区（食品工业园区）</t>
  </si>
  <si>
    <t>项目占地用地30亩，水处理车间、磨浆车间，灌装车间，包装车间、仓库 、车间装饰装修及其它辅助设备建设、建年产200吨核桃精粉生产线1条、购买核桃磨浆生产线1套、食品检验设备1套及其他附属设施。</t>
  </si>
  <si>
    <t>通过核桃深加工二期建设，提升全县核桃产业提质增效，促进核桃产业发展。项目建成后产权归胜境街道办事处，预计项目年收益率为5%，即45万元。带动辖区内农户365户（“三类监测户 23户106人）户均增加1000元以上，村集体收入增加5万元。</t>
  </si>
  <si>
    <t>核桃收购、带动务工就业</t>
  </si>
  <si>
    <t>胜境街道后矿社区大河乌猪鲜肉及其他农产品预包装项目</t>
  </si>
  <si>
    <t>后矿社区</t>
  </si>
  <si>
    <t>1、300㎡标准化分捡车间厂房基础改造，概算资金86万元；2、300㎡标准化分捡车间无菌板安装，概算资金69万元；3、建200㎡仓储车间，概算资金90万元；4、建100㎡低温车间，概算资金60万元；5、建300㎡标准化包装车间，概算资金45万元。</t>
  </si>
  <si>
    <t>项目覆盖脱贫户197户786人，其中监测户26户87人。项目建成后形成的固定资产归村集体，按合同约定获取收益，用于巩固和壮大村集体经济，低收入人口增收，带动就业40余人。</t>
  </si>
  <si>
    <t>富村镇富村居委会魔芋精深加工项目</t>
  </si>
  <si>
    <t>富村社区</t>
  </si>
  <si>
    <t>1.新建钢结构厂房2100平方米，投入资金290万元；2.采购安装魔芋精深加工设备2组，投入资金60万元。</t>
  </si>
  <si>
    <t>项目建成后产权归富村社区村集体，预计项目年收益率为5％，即20万元。带动辖区内农户176户（其中脱贫户58户，“三类监测对象”10户）增收。</t>
  </si>
  <si>
    <t>土地流转、带动务工就业等</t>
  </si>
  <si>
    <t>加工流通</t>
  </si>
  <si>
    <t>中安街道东堡社区云南绿晓腾农业科技有限公司滇须面加工厂建设项目</t>
  </si>
  <si>
    <t>通过面条加工厂建设，开展小麦收购，促进农户增收。项目建成后产权归中安街道东堡社区，预计项目年收益率为5%，即15万元。带动辖区内农户1500户（其中脱贫户220户，“三类监测对象”25户）户均增加1500元以上，村集体收入增加5万元。</t>
  </si>
  <si>
    <t>小麦种植、入股分红、带动务工就业等</t>
  </si>
  <si>
    <t>胜境街道农产品仓储、冷链、加工等一体化项目</t>
  </si>
  <si>
    <t>腰站社区</t>
  </si>
  <si>
    <t>1.建农产品仓储冷链中心8667平方米（13亩），计容总建筑体积15000方米；2.建烤椒、剁椒生产线3000平方米，建年产2000吨全自动干椒生产线2条。</t>
  </si>
  <si>
    <t>项目建成后预计年产值6300万元，预计全年利润总额1128万元。可带动农户种植蔬菜及辣椒15000余亩，劳动农户7200余户，每户农户可收入12000元。</t>
  </si>
  <si>
    <t>订单收购、务工就业、产业分红</t>
  </si>
  <si>
    <t>农副产品加工业</t>
  </si>
  <si>
    <t>云南富源县恒宽农业科技开发有限公司全自动食用油智能化灌装生产线改扩建项目</t>
  </si>
  <si>
    <t>新建年灌装5万吨食用油智能化生产线改扩建项目。1、新建2000平方米的标准型厂房、及附属工程建设(含土建基建、仓库、内部装修) 。 2、采购全自动食用油智能化灌装生产线设备及附属设备设施60台套 、安装、调试等工程。</t>
  </si>
  <si>
    <t xml:space="preserve"> </t>
  </si>
  <si>
    <t>项目建成后产权归属中安街道东堡社区，预计项目年收益率为5％，即25万元。安置残疾人、建档立卡户就业30人以上，产业带动，可带动全县6万余农户种植油菜达20万亩。实行规模种植，统一规划、收购、技术指导等服务并签订保护价收购合同，并主动上门现金收购，保证农户种植的油菜籽卖得出、卖的好，切实保障种植户的利益。项目建成后，2025年计划收购油菜籽3万吨，对其中建档立卡贫困种植户及残疾人种植户以高于市场价0.5元每公斤收购，使户均增收10000元以上，助力农户脱贫致富，实现乡村产业振兴。</t>
  </si>
  <si>
    <t>古敢乡高档健康油加工项目</t>
  </si>
  <si>
    <t>古敢村委会</t>
  </si>
  <si>
    <t>改扩建</t>
  </si>
  <si>
    <t>1.租用富源县烟草公司古敢烟叶站闲置厂房20年；
2.改建紫苏籽、菜籽晾晒烘干仓储中心2500㎡，改建油菜深加工车间1000㎡，存储仓库800㎡；
3.新建紫苏籽油、菜籽油加工生产线两条（烘干设备2台、榨油设备2台、脱蜡设备2台），装监控设备1套。</t>
  </si>
  <si>
    <t>项目建成后，开展油菜籽、紫苏籽收购，年加工香油800吨以上，方便周边区域560余户农户油菜籽加工，促进古敢水族乡农业产业发展，其中脱贫户61户，三类监测对象14户，户均增收1500元以上，带动20余人就业，促进村集体增收5万元。</t>
  </si>
  <si>
    <t>产业项目分红、带动种植、带动务工就业等</t>
  </si>
  <si>
    <t>海坪社区玉米深加工基地项目建设</t>
  </si>
  <si>
    <t>海坪</t>
  </si>
  <si>
    <t>厂房，储存车间，包谷烘干塔、包谷脱粒机。包谷烘干脱粒基地</t>
  </si>
  <si>
    <t>通过项目的实施，进一步提高玉米附加值，极大提升当地农民的种粮积极性。</t>
  </si>
  <si>
    <t>二、就业项目小计</t>
  </si>
  <si>
    <t>就业项目</t>
  </si>
  <si>
    <t>务工补助</t>
  </si>
  <si>
    <t>交通费补助</t>
  </si>
  <si>
    <t>2024年脱贫劳动力省外务工交通补助</t>
  </si>
  <si>
    <t>按照每人1000元补助标准，计划对17000人省外务工脱贫劳动力和三类监测对象发放务工补助</t>
  </si>
  <si>
    <t>将解决34000人脱贫人口、监测对象劳动力收入不稳、岗位不稳等困难问题，促使脱贫户、监测对象户增加务工收入月均3000元以上。</t>
  </si>
  <si>
    <t>富源县人社局</t>
  </si>
  <si>
    <t>许*修</t>
  </si>
  <si>
    <t>159****5599</t>
  </si>
  <si>
    <t>公益性岗位</t>
  </si>
  <si>
    <t>2024年三类监测对象乡村公益岗位补助</t>
  </si>
  <si>
    <t>在12个乡镇（街道）的选聘共开发三类监测对象公益岗位860人，每月按800元补助计算。</t>
  </si>
  <si>
    <t>为三类监测对象增加就近就便就业岗位，户均增收9600元。</t>
  </si>
  <si>
    <t>就业</t>
  </si>
  <si>
    <t>技能培训</t>
  </si>
  <si>
    <t>脱贫人口职业技能培训</t>
  </si>
  <si>
    <t>对有就业意愿、培训意愿的脱贫人口，按照5天40课时、800元/人培训标准和60元/人/天生活费补贴计算，共培训11000余人次。</t>
  </si>
  <si>
    <t>项目建成后，通过脱贫人口职业技能培训，让脱贫人口、监测对象劳动力上岗就业。覆盖脱贫人口、三类监测对象受益人口11000人。</t>
  </si>
  <si>
    <t>“雨露计划+”就业促进行动</t>
  </si>
  <si>
    <t>组织50名脱贫户、三类对象参加“雨露计划”+比亚迪就业促进培训。</t>
  </si>
  <si>
    <t>通过“雨露计划+”就业促进行动培训，让脱贫人口、监测对象在比亚迪公司就业，户均增收5000元以上。项目覆盖脱贫人口、三类对象受益人口50人。</t>
  </si>
  <si>
    <t>带动外出务工</t>
  </si>
  <si>
    <t>三、乡村建设行动项目小计</t>
  </si>
  <si>
    <t>（一）农村供水保障设施建设</t>
  </si>
  <si>
    <t>乡村建设行动</t>
  </si>
  <si>
    <t>配套基础设施</t>
  </si>
  <si>
    <t>农村供水保障设施建设</t>
  </si>
  <si>
    <t>中安街道紫泉等片区饮水工程</t>
  </si>
  <si>
    <t>紫泉、龙潭、龙海、石缸等社区</t>
  </si>
  <si>
    <t>维修更换管道管道12400米、新建水源点4个、安装管道9000米、维修30方水池1座维修水源点进水池5座，维修水泵1台、更换水泵5套，抽水泵站2座</t>
  </si>
  <si>
    <t>受益村14个,覆盖服务1183户4847人,其中：脱贫户、监测对象户302 户1022人”</t>
  </si>
  <si>
    <t>富源县水务局</t>
  </si>
  <si>
    <t>胜境街道洞上等片区饮水工程</t>
  </si>
  <si>
    <t>洞上、青石、海田、多乐等社区</t>
  </si>
  <si>
    <t>安装更换管道10000米，安装入户设施500套，维修300方水池一座，维修抽水泵站一座</t>
  </si>
  <si>
    <t>受益村11个,覆盖服务1055户4321人,其中：脱贫户、监测对象户286 户1465人”</t>
  </si>
  <si>
    <t>胜境街道办事处</t>
  </si>
  <si>
    <t>后所镇栗树坪等片区饮水工程项目</t>
  </si>
  <si>
    <t>栗树坪、双偌、岩上、小冲、庆云5个村委会</t>
  </si>
  <si>
    <t>新建取水池1座，安装引水管道1800米；小冲村委会新建1m3取水池3个，新建100m3前进水池一座，新建泵站一座，新建100m3蓄水池一座，安装引水管道2900米，供水管道8200米，终端供水设施250套；庆云村委会建150m3蓄水池一座，安装水泵一台，安装管道19000米，终端供水设施321套。</t>
  </si>
  <si>
    <t>受益村5个,覆盖服务390户1620人,其中：脱贫户、监测对象户52 户240人”</t>
  </si>
  <si>
    <t>墨红镇世依等片区饮水工程</t>
  </si>
  <si>
    <t>世迤、墨红等6个委会</t>
  </si>
  <si>
    <t>从集镇进行管网延伸安装主管道2000米，改造更换管25000米，新建蓄水池1个100方，维修管网2000米，更换临时提水工程管道4000米</t>
  </si>
  <si>
    <t>受益村13个,覆盖服务1118户4011人,其中：脱贫户120户420人，监测户5户22人”</t>
  </si>
  <si>
    <t>大河镇格宗等片区饮水工程</t>
  </si>
  <si>
    <t>格宗、脑上等6个村委会</t>
  </si>
  <si>
    <r>
      <rPr>
        <sz val="10"/>
        <rFont val="方正仿宋_GBK"/>
        <charset val="134"/>
      </rPr>
      <t>新建取水池1个12m</t>
    </r>
    <r>
      <rPr>
        <sz val="10"/>
        <rFont val="Times New Roman"/>
        <charset val="0"/>
      </rPr>
      <t>³</t>
    </r>
    <r>
      <rPr>
        <sz val="10"/>
        <rFont val="方正仿宋_GBK"/>
        <charset val="134"/>
      </rPr>
      <t>、新建沉淀过滤池100方，水源安全护栏780米，安装φ50mm管800米，φ32mm管4000米，φ25mm管5000米，安装φ63mm管1650米。</t>
    </r>
  </si>
  <si>
    <t>受益村28个,覆盖服务2155 户10173人,其中：脱贫户、监测对象户353户1495人</t>
  </si>
  <si>
    <t>营上镇民家、哈播村饮水工程</t>
  </si>
  <si>
    <t>民家、哈播</t>
  </si>
  <si>
    <t>在民家社区建100m3蓄水池1个，安装引水主管75mmPE管7000m，维修DN300球墨铸铁管100m，维修抽水电机3台，更换抽水电控柜1组；哈播村委会金山村新建100m3取水池1个，100m3蓄水池1个，50m3蓄水池1个，泵房1间，安装提水管50mm镀锌管600m，配水管50mmPE管2000m，消毒净化设施1套，水泵2台，架电300m。</t>
  </si>
  <si>
    <t>受益村3个,覆盖服务495户1856人,其中：脱贫户、监测对象户59户227人”</t>
  </si>
  <si>
    <t>199****8601</t>
  </si>
  <si>
    <r>
      <rPr>
        <sz val="10"/>
        <rFont val="方正仿宋_GBK"/>
        <charset val="134"/>
      </rPr>
      <t>农村基础设施</t>
    </r>
    <r>
      <rPr>
        <sz val="10"/>
        <rFont val="Times New Roman"/>
        <charset val="0"/>
      </rPr>
      <t xml:space="preserve">
</t>
    </r>
    <r>
      <rPr>
        <sz val="10"/>
        <rFont val="方正仿宋_GBK"/>
        <charset val="134"/>
      </rPr>
      <t>（含产业配套基础设施）</t>
    </r>
  </si>
  <si>
    <t>竹园片区补水工程(一期）</t>
  </si>
  <si>
    <t>竹园社区居民委员会</t>
  </si>
  <si>
    <t>格嘎龙潭取水泵站1座。其中：新建泵房1座，安装多级离心泵2套，安装变压器一台，安装输电线路600m，新建取水池一个，安装输水钢管300米。</t>
  </si>
  <si>
    <t>受益村1个居委会，7个自然村覆盖服务1068户13965人（含集镇人囗）其中：脱贫户、监测对象户62户265人。</t>
  </si>
  <si>
    <t>139A****1645</t>
  </si>
  <si>
    <t>富源县抗旱应急供水工程</t>
  </si>
  <si>
    <t>建设抗旱应急饮水工程12件，其中：提水泵站3座，机井2口，引水工程7件，安装各类引水管道21公里。</t>
  </si>
  <si>
    <t>受益村12个村（居）委会，覆盖服务9862户37852人（含集镇人囗）其中：脱贫户、监测对象户236户1043人。</t>
  </si>
  <si>
    <t>富村镇祖德等片区饮水工程</t>
  </si>
  <si>
    <t>祖德、亦佐、古木、富村等9个村委会</t>
  </si>
  <si>
    <t>新建取水池1座，安装提水主管1公里，新建50立方米抽水前池1座，架设电线400米，安装水泵1套；贺居勒：新建取水池1座，安装输水主管1.2公里，横打穿山孔洞250米，新建50立方米调节水池1座，新建10立方米调节水池1座，安装水泵1套，安装入户管道6公里，安装入户取水设施123套。</t>
  </si>
  <si>
    <t>受益村13个,覆盖服务1547户5933人,其中：脱贫户、监测对象户179户842人”</t>
  </si>
  <si>
    <t>黄泥河镇小羊场、五乐等片区饮水工程</t>
  </si>
  <si>
    <t>小羊场、五乐、阿汪、戛拉村委会</t>
  </si>
  <si>
    <t>打机井4口，抽水配套设施4套，50立方米蓄水池4个，管网9200米。维修饮水主管2500米。</t>
  </si>
  <si>
    <t>解决6个自然村884户3280人的饮水安全问题，其中：脱贫户118户456人。</t>
  </si>
  <si>
    <t>古敢乡古敢村、东格村饮水工程</t>
  </si>
  <si>
    <t>古敢、补掌村委会</t>
  </si>
  <si>
    <t>维修更换管道520000米，维修水泵1台，更换水泵一台；建高位水池1个50立方，型号50㎜3500米、32㎜2000米、25㎜1800米、管件1批。</t>
  </si>
  <si>
    <t>受益村2个,覆盖服务920户4070人,其中：脱贫户、监测对象户12户78人”</t>
  </si>
  <si>
    <t>古敢乡人民政府</t>
  </si>
  <si>
    <t>十八连山镇腊甲、华毕片区饮水工程</t>
  </si>
  <si>
    <t>十八连山镇</t>
  </si>
  <si>
    <t>腊甲，华笔村委会</t>
  </si>
  <si>
    <t>建高位水池2个50立方，安装型号50㎜4000米、32㎜3000米、25㎜1800米、管件1批。</t>
  </si>
  <si>
    <t>受益村5个,覆盖服务340户1520人,其中：脱贫34户148人、监测对象户2户411人”</t>
  </si>
  <si>
    <t>老厂镇新堡、戈多等片区饮水工程</t>
  </si>
  <si>
    <t>新堡、发得新角村委会</t>
  </si>
  <si>
    <t>建水池2个60立方，型号50㎜1000米、32㎜2500米25㎜2000米，管件1批；维修63㎜管1000米、32㎜管200米、25㎜管100米；管件1批次，浮球阀、水表、抢修接、闸阀等各种配件。</t>
  </si>
  <si>
    <t>受益村2个,覆盖服务185户2657人,其中：脱贫户、监测对象户22户94人”</t>
  </si>
  <si>
    <t>（二）农村道路建设</t>
  </si>
  <si>
    <t>农村基础设施</t>
  </si>
  <si>
    <t>农村道路建设</t>
  </si>
  <si>
    <t>回隆至迤格村公路基础建设</t>
  </si>
  <si>
    <t>多乐社区</t>
  </si>
  <si>
    <t>土方开挖1980m3、石方开挖8269.5m3、道路涵管20道、螺旋涵管42616.352t、M7.5浆砌挡墙1091.88m3</t>
  </si>
  <si>
    <t>带动迤格村、山梨梢村</t>
  </si>
  <si>
    <t>富源县交通运输局</t>
  </si>
  <si>
    <t>富源县胜境街道</t>
  </si>
  <si>
    <t>后所镇杨家坟村委会通村道路硬化工程</t>
  </si>
  <si>
    <t>杨家坟村委会</t>
  </si>
  <si>
    <t>改造</t>
  </si>
  <si>
    <t>杨家坟村通小山脚村公路，全长0.91公里，路基4.5米，有效路面3.5米，水泥混凝土面层及附属设施；熟地北村公路，公路全长0.85公里，路基4.5米，有效路面3.5米，水泥混凝土面层及附属设施。</t>
  </si>
  <si>
    <t>改善小山脚村253人出行</t>
  </si>
  <si>
    <t>墨红镇江浪村委会上姑息沟道路建设项目</t>
  </si>
  <si>
    <t>江浪村委会</t>
  </si>
  <si>
    <t>路面硬化</t>
  </si>
  <si>
    <t>第一段600米长，4.5米宽；第二段，                   500米，宽4.5米，计4950平方米</t>
  </si>
  <si>
    <t>项目建成后，能有效改善人居环境，使35户133人受益</t>
  </si>
  <si>
    <t>营上镇海丹村村内道路建设项目</t>
  </si>
  <si>
    <t>海丹村委会</t>
  </si>
  <si>
    <t>硬化村内破损道路15789平方米。</t>
  </si>
  <si>
    <t>项目建成后可解决4000人出行难问题。</t>
  </si>
  <si>
    <t>营上镇迤茂村村内道路建设项目</t>
  </si>
  <si>
    <t>硬化村内破损道路14291平方米。</t>
  </si>
  <si>
    <t>解决村内脏乱差问题，方便群众出行，覆盖群体4500余人。</t>
  </si>
  <si>
    <t>营上镇民家社区村内道路建设项目</t>
  </si>
  <si>
    <t>硬化村内破损道路12896平方米。</t>
  </si>
  <si>
    <t>项目建设受益群众680户，2653人，完善村内破损道路、断头路硬化12000余平方米，解决群众出行不便问题，持续提升人居环境。</t>
  </si>
  <si>
    <t>李家田村通村公路建设项目</t>
  </si>
  <si>
    <t>岩头村委会</t>
  </si>
  <si>
    <t>硬化李家田村至发得黑村公路5000㎡</t>
  </si>
  <si>
    <t>解决群众出行、拉动区域经济增长</t>
  </si>
  <si>
    <t>得皂公路建设及皂角树村村道路建设</t>
  </si>
  <si>
    <t>古敢水族乡</t>
  </si>
  <si>
    <t>改扩建通村公路1.7公里，宽5米，厚15cm,C30水泥混凝土路面;建设村内道路3600平米；新建石榔头石板路长800米，宽1.5米。</t>
  </si>
  <si>
    <t>带动皂角树村54户群众户均增收500以上元，带动22户脱贫户均增收500以上元，每年壮大村集体经济收入达5000元。</t>
  </si>
  <si>
    <t>（三）人居环境整治</t>
  </si>
  <si>
    <t>36</t>
  </si>
  <si>
    <t>人居环境整治</t>
  </si>
  <si>
    <t>农村污水治理</t>
  </si>
  <si>
    <t>东堡社区胜境新村小区污水治理工程</t>
  </si>
  <si>
    <r>
      <rPr>
        <sz val="10"/>
        <rFont val="方正仿宋_GBK"/>
        <charset val="134"/>
      </rPr>
      <t>东堡社区胜境新村小区内新建污水管网主管道三条约1000米，分管道约6000米，需新建100m</t>
    </r>
    <r>
      <rPr>
        <sz val="10"/>
        <rFont val="Times New Roman"/>
        <charset val="0"/>
      </rPr>
      <t>³</t>
    </r>
    <r>
      <rPr>
        <sz val="10"/>
        <rFont val="方正仿宋_GBK"/>
        <charset val="134"/>
      </rPr>
      <t>的污水处理池一个，新村外散户污水主管道约800米，分管道约2000米和50m</t>
    </r>
    <r>
      <rPr>
        <sz val="10"/>
        <rFont val="Times New Roman"/>
        <charset val="0"/>
      </rPr>
      <t>³</t>
    </r>
    <r>
      <rPr>
        <sz val="10"/>
        <rFont val="方正仿宋_GBK"/>
        <charset val="134"/>
      </rPr>
      <t>的污水处理池一个。</t>
    </r>
  </si>
  <si>
    <t>改善胜境新村群众居住环境，改变污水乱排乱放现象，实现污水统一排放，统一收集处理，达到切实、有效整治提升人居环境，项目覆盖152户635人。</t>
  </si>
  <si>
    <t xml:space="preserve">否 </t>
  </si>
  <si>
    <t>东堡社区升官坪村污水治理工程</t>
  </si>
  <si>
    <t>新建300立方米污水处理池，计划投资80万元，污水处理主管铺设 1.5公里， 计划投资20万 ，合计投资100万元。</t>
  </si>
  <si>
    <t>改善升官坪村群众居住环境，改变污水乱排乱放现象，实现污水统一排放，统一收集处理，达到切实、有效整治提升人居环境，项目覆盖98户465人。</t>
  </si>
  <si>
    <t>四屯社区污水治理项目</t>
  </si>
  <si>
    <t>四屯社区</t>
  </si>
  <si>
    <t>在小井湾村铺设排污管网6000米（其中400PE管2000米、100PE管4000米），自然氧化塘100㎡；在站马地铺设排污管网5500米（其中400PE管1500米、100PE管4000米），自然氧化塘100㎡。</t>
  </si>
  <si>
    <t>改善小井弯村群众居住环境，改变污水乱排乱放现象，实现污水统一排放，统一收集处理，达到切实、有效整治提升人居环境的目的，项目覆盖小井弯村187户835人。</t>
  </si>
  <si>
    <t>都格村农村污水治理项目</t>
  </si>
  <si>
    <t>都格村委会</t>
  </si>
  <si>
    <t>1.建设主管网600米，建设氧化塘200立方米，建设污水出水口1个；2.建设主管网600米，建设氧化塘200立方米，建设污水出水口1个；3.雅宗村民小组投入45万元，建设主管网550米，建设氧化塘300立方米，建设污水出水口1个。</t>
  </si>
  <si>
    <t>项目覆盖群众276户，1177人。解决田边水库水源污染隐患问题，提升村庄环境，带动群众务工增收60人以上。</t>
  </si>
  <si>
    <t>速助村农村污水治理项目</t>
  </si>
  <si>
    <t>速助村委会</t>
  </si>
  <si>
    <t>1.在小河边村民小组建设户端治理设施化粪池 8 个，沼气池 3个，排污管道448米，排污沟渠105 米。2.投入200万元，在速助村民小组建设户端治理设施化粪池 30 个，沼气池 20个，排污管道 3253 米，排污沟渠 480 米。</t>
  </si>
  <si>
    <t>项目覆盖群众353户，1425人。解决迤启水库水源污染隐患问题，提升村庄环境，带动群众务工增收90人以上。</t>
  </si>
  <si>
    <t>团结村委会侯家小寨人居环境治理工程</t>
  </si>
  <si>
    <t>团结村委会</t>
  </si>
  <si>
    <t>铺设污水主管1300米，分管3000米，污水沟治理1500米，净化池一个50立方米,户收集池90个，氧化池1个，垃圾箱5个。</t>
  </si>
  <si>
    <t>改善农村人居环境，切实改变群众生产生活条件，项目覆盖侯家小寨自然村114户农户。</t>
  </si>
  <si>
    <t>村容村貌提升</t>
  </si>
  <si>
    <t>中安街道回隆社区张家村人居环境整治项目</t>
  </si>
  <si>
    <t>改造1千米村内道路两侧菜园、荒地、草地；打造公共区域示范庭院2处，面积450平方米；改造村内400平方米水面，改善水循环系统；改造村口空地；村内破损路面修补，路面铺设4000平方米。</t>
  </si>
  <si>
    <t>通过对回隆社区张家村原将村内功能改造、绿化美化改造，增设娱乐设施，全面提升张家村群众服务功能和游客服务功能，为村民和游客创造一个高品质的文化娱乐场所，提升回隆社区乡村振兴示范先导工程服务功能。</t>
  </si>
  <si>
    <t>胜境街道腰站社区车转湾村人居环境整治项目</t>
  </si>
  <si>
    <t>1.1200米污水管网铺设；2.6000平方米道路维修硬化改造。3.村庄林地与响水河库区交界区域水库落水洞处理工程90万元。</t>
  </si>
  <si>
    <t>受益村1个,覆盖服务111户413人,其中：脱贫户、监测对象户27户85人。</t>
  </si>
  <si>
    <t>胜境街道洞上社区人居环境整治提升项目</t>
  </si>
  <si>
    <t>洞上社区</t>
  </si>
  <si>
    <t>1..洞上水库库区与村庄交界的人员密集区设立围墙，长2192米，砖砌方量1573立方；2.M7.5浆砌石挡墙及排水沟282立方；3.不锈钢安全护栏416米，高1.2米；村庄人居环境提升5万元；6.村庄与洞上水库库区混凝土桩柱带铁丝网隔离防护栏2680米（32万元）。</t>
  </si>
  <si>
    <t>受益村1个,覆盖服务116户476人,其中：脱贫户及三类监测对象21户77人，其中脱贫户20户73人，脱贫不稳定户2户7人，边缘易致贫户1户4人</t>
  </si>
  <si>
    <t>胜境街道多乐社区多乐村人居环境提升项目</t>
  </si>
  <si>
    <t>1.村内污水管网铺设3000米（170万元）；2.庭院及外立面改造（130万元）。</t>
  </si>
  <si>
    <t>项目覆盖189户725人，其中脱贫户67户288人。</t>
  </si>
  <si>
    <t>后所镇外后所村委会后河村人居环境整治项目</t>
  </si>
  <si>
    <t>外后所村委会</t>
  </si>
  <si>
    <t>1、新建污水管网300MM污水管3000米,200元每米，合计60万元（含切割、开挖、回填、硬化），110MM污水管米，100元每米，8000米，合计80万元（含切割、开挖、回填、硬化）。</t>
  </si>
  <si>
    <t>改善群众生产生活环境，创建美丽宜居和美村庄。</t>
  </si>
  <si>
    <t>后所镇老牛场村委会土关庄村人居环境整治项目</t>
  </si>
  <si>
    <t>老牛场村委会</t>
  </si>
  <si>
    <t>1、硬化村内主干道3条2000米，宽3米，铺设沥青路面6000平方米，单价150元/平方米，小计90万元；2、排污管网建设2300米，小计50万元；3、氧化塘50平方米10万元。</t>
  </si>
  <si>
    <t>后后所镇杨家坟村委会人居环境整治项目目</t>
  </si>
  <si>
    <t>1.硬化村内主干道1500平方米,投入资金27万元；2.硬化入户支道2000平方米，投入资金26万元；3.建设排污管网2300米，氧化塘50平方米，投入资金60万元。</t>
  </si>
  <si>
    <t>营上镇迤启村委会村内村容村貌提升建设项目</t>
  </si>
  <si>
    <t>迤启村委会</t>
  </si>
  <si>
    <t>完善村内破损道路、未硬化的道路进行提升路硬化6000平方米。</t>
  </si>
  <si>
    <t>完善人居环境提升基础设施建设，受益农户1464户5110人（其中少数民族195户820人）。</t>
  </si>
  <si>
    <t>营上镇海戛村人居环境整治提升建设项目</t>
  </si>
  <si>
    <t>海戛村委会</t>
  </si>
  <si>
    <t>1.对上海戛和中会山村2100米排水管网（其中河道主管长度1000米，支网1100米，涉及检查井41个）实施排水沟清掏工程；2.对上海戛和中会山村2800米道路实施硬化工程；3.对王家对门、秧田冲、下海戛、小柏树一二组2000米道路实施硬化工程。</t>
  </si>
  <si>
    <t>项目实施后可解决海戛4个村民小组群众出行难问题、污水治理难问题、人居环境差的问题，打造1个宜居宜业、环境优美的示范村；三是提高群众幸福感和获得感，满意度可达98%以上。</t>
  </si>
  <si>
    <t>竹园镇卧德村乡村示范点建设工程</t>
  </si>
  <si>
    <t>茂兰村委会</t>
  </si>
  <si>
    <t>1.加强农村环境保护，加大农村污水处理和垃圾处理力度，改善农村环境质量。3.鼓励农村发展绿色生态农业、休闲农业、乡村旅游等产业，提高农民收入。4.改造提升村内1600㎡的公共空间，村内道路硬化3000平方米。</t>
  </si>
  <si>
    <t>项目覆盖183户768，联农带农768人，其中脱贫户8户26人。年户均增加1.5万元，村集体收入增加5万元。</t>
  </si>
  <si>
    <t>后所镇庆云村委会新华村人居环境整治项目</t>
  </si>
  <si>
    <t>庆云村委会</t>
  </si>
  <si>
    <t>排水沟2600米，污水收集管网3600米及污水处理设施。</t>
  </si>
  <si>
    <t>改善群众生产生活环境，创建美丽宜居和美村庄。项目覆盖庆云村委会新华村292户1007人，其中脱贫户50户216人，三类监测对象4户19人。</t>
  </si>
  <si>
    <t>2024年3月</t>
  </si>
  <si>
    <t>2024年12月</t>
  </si>
  <si>
    <t>大河镇大河村委会下草坪村人居环境提升项目</t>
  </si>
  <si>
    <t>1.路面改造：柏油路面15000平方米，混凝土路面6200平方米； 2.安装300双壁波纹管污水管网2800米，110UPVC污水管网2400米； 3.安装60吨/天一体化污水处理设施1套，0.6立方米/天污水净化槽2套，1立方米/天污水净化槽2套，2立方米/天污水净化槽1套； 4.建设氧化塘3个； 5.道路两侧改造7400平方米； 6.拆除老旧房屋30座。</t>
  </si>
  <si>
    <t>项目覆盖145户559人，其中脱贫户21户86人，三类监测对象3户、3人。</t>
  </si>
  <si>
    <t>老厂镇老厂居民小组绿美村庄人居环境提升改造工程项目</t>
  </si>
  <si>
    <t>项目致力于村容村貌改造，提升人居环境，建设污水处理设施等。预规范面积3000平方米，建设排污沟和排污管道1000米及污水处理设施建设。</t>
  </si>
  <si>
    <t>提升老厂居民小组人居环境和幸福指数，创建省级绿美村庄建设，项目建成后受益群众28户154人，三类监测对象5户19人。</t>
  </si>
  <si>
    <t>十八连山镇天宝村委会天宝村绿美村庄人居环境提升改造建设项目</t>
  </si>
  <si>
    <t>天宝村委会</t>
  </si>
  <si>
    <t>项目主要进行村容村貌改造提升，建设生活污水处理设施、村内水塘治理及村内道路硬化面积2000平方米。</t>
  </si>
  <si>
    <t>提升天宝村人居环境和幸福指数，创建省级绿美村庄建设，项目建成后收益群众229户，1099人，其中脱贫户33户175人，三类监测对象：5户（脱贫不稳户）19人。</t>
  </si>
  <si>
    <t>墨红镇三台村人居环境提升改造工程项目</t>
  </si>
  <si>
    <t>三台村委会</t>
  </si>
  <si>
    <t>实施村内挡土墙建设1500米；村内道路硬化1000平方米；道路两边护栏建设1000平方米。</t>
  </si>
  <si>
    <t>受益村1个，覆盖服务245户900人，其中：脱贫户监测对象户25户147人。</t>
  </si>
  <si>
    <t>黄泥河镇龙潭村委会龙潭村村人居环境提升项目</t>
  </si>
  <si>
    <t>龙潭村委会</t>
  </si>
  <si>
    <t>开展村内道路硬化、排水系统、污水处理池、污水管网、村内沟渠引水等项目建设，综合性改善提升人居环境，其中污水管网建设800米、污水处理池1个30立方米。</t>
  </si>
  <si>
    <t>加强基础设施建设，改善村容村貌，提升改造人居环境，不断改善群众生产生活条件，丰富群众文化生活，受益群众423户1800人，群众满意度90%以上。</t>
  </si>
  <si>
    <t>其他</t>
  </si>
  <si>
    <t>富源县黄泥河镇人民政府</t>
  </si>
  <si>
    <t>古敢水族乡补掌村委会补掌村宜居宜业和美乡村示范点建设</t>
  </si>
  <si>
    <t>改造原有规范污水收集管网1500米，设置垃圾收集装置6个，治理补掌村内河道700米，沿河道铺设石板路700米，完善其他配套设施等。</t>
  </si>
  <si>
    <t>项目建成后产权归古敢水族乡补掌村群益合作社所有，采取村集体+合作社的方式对形成资产进行运营管理，产生收益用于带动补掌村贫困不稳定户、边缘易致贫户、突发困难户增加收入。项目覆盖补掌村146户593人，其中脱贫户31户143人，三类监测对象7户23人。</t>
  </si>
  <si>
    <t>营上镇哈播村委会田家脑子村乡村振兴示范点</t>
  </si>
  <si>
    <t>哈播村委会</t>
  </si>
  <si>
    <t>实施道路沿线及田家脑子村内工程，实施田家脑子村内石材小板路铺设7500平方米（2500米×3米），实施田家脑子地摊平整建设5000平方米。</t>
  </si>
  <si>
    <t xml:space="preserve">通过项目实施，农村基础设施短板得以补齐，农村垃圾、污水得到有效治理，村容村貌、绿化美化水平不断提高，居住环境明显优化。探索走出乡村振兴新模式、新路子。
</t>
  </si>
  <si>
    <t>大河镇圭山村委会美丽村庄建设项目</t>
  </si>
  <si>
    <t>1.茶花洞出水点支砌挡墙：长80米，宽1.5米，高3米，计360立方米；主沟渠挡墙：长511.5米，宽0.5米，高1.2米，计307立方米。2.修建排水沟渠1段：长800米（包括沟底硬化、清理光滑、加装盖板），3.氧化池建设（包括支砌、粉刷、砼盖板）；4.污水管道建设；5.垃圾垃圾箱20个；6.拆除村内道路通道及硬化3600平方米。</t>
  </si>
  <si>
    <t>项目实施把排水沟渠、污水沉淀处理和绿化美化纳入建设内容，在美化村容村貌的同时产生了较好的生态效益。项目建成受益村组数15个，受益农户550户2200人</t>
  </si>
  <si>
    <t>中安街道王家屯社区红岩丈村人居环境整治提升项目</t>
  </si>
  <si>
    <t>王家屯社</t>
  </si>
  <si>
    <t>修缮扩宽（小河加盖板）路面100平方米；新建村内主干道路安全护栏300米；新建农村公厕一座8平方米；公共场所基础设施维护。</t>
  </si>
  <si>
    <t>通过进一步人居环境整治，更加有效整治提升该村人居环境，项目覆盖81户316人，受益脱贫人口4户14人。</t>
  </si>
  <si>
    <t>中安街道龙海社区代家冲小组人居环境整治提升项目</t>
  </si>
  <si>
    <t>龙海社区</t>
  </si>
  <si>
    <t>修缮破损墙面、墙体560平方米；新建村内主干道路围栏2200米；新建村内污水收集主管1650米,80立方米三格化粪池一个；新建农村公厕一座12平方米。</t>
  </si>
  <si>
    <t>通过加强基础设施建设和“两污”治理，大大提升村内人居环境，改善村容村貌和群众生产生活条件，项目受益88户313人。受益脱贫人口8户25人边缘易致贫人口1户1人</t>
  </si>
  <si>
    <t>中安街道石缸社区柏木井村人居环境整治项目</t>
  </si>
  <si>
    <t>石缸社区</t>
  </si>
  <si>
    <t>柏木井村内部分道路硬化5000平方米，混凝土厚度≧20CM、标号≧C25；部分污水管网建设3000米（DN300mm、DN150mm)；五堆十乱的整治。</t>
  </si>
  <si>
    <t>项目覆盖191户758人，其中脱贫户65户260人、监测2户7人，项目实施后可极大提升石缸社区柏木井村的人居环境，使村民有更大的幸福感、获得感。</t>
  </si>
  <si>
    <t>胜境街道腰站社区棠梨湾村农村污水治理项目</t>
  </si>
  <si>
    <r>
      <rPr>
        <sz val="10"/>
        <rFont val="方正仿宋_GBK"/>
        <charset val="134"/>
      </rPr>
      <t>1、1500米污水管网铺设；2、10立方米污水处理池15个及管道，集中污水处理池3个（100m</t>
    </r>
    <r>
      <rPr>
        <sz val="10"/>
        <rFont val="Microsoft YaHei"/>
        <charset val="134"/>
      </rPr>
      <t>³</t>
    </r>
    <r>
      <rPr>
        <sz val="10"/>
        <rFont val="方正仿宋_GBK"/>
        <charset val="134"/>
      </rPr>
      <t>/个)；3、挡墙支砌、村内道路硬化等。</t>
    </r>
  </si>
  <si>
    <t>受益村1个,覆盖服务101户413人,其中：脱贫户、监测对象户6户17人。</t>
  </si>
  <si>
    <t>后所镇杨家坟村委会白龙洞村人居环境整治项目</t>
  </si>
  <si>
    <t>1.硬化村内道路2000平方米；2.污水治理系统建设；3.残垣断壁拆除、空闲地复垦复绿。</t>
  </si>
  <si>
    <t>项目覆盖323户1114人人，其中脱贫户53户232人，项目实施后提升小则勒村居住环境和幸福指数，并创建省级绿美村庄改善群众生产生活环境，创建美丽宜居和美村庄。</t>
  </si>
  <si>
    <t>营上镇三棵树、得戛村委会人居环境整治提升</t>
  </si>
  <si>
    <t>营上镇得戛、营上村委会</t>
  </si>
  <si>
    <t>1.村内道路硬化8500平方米；2.安装污水管600米，50立方三格化粪池3个；3.村内环境综合整治；4.墙体文化200平方；5.新建文化墙体500平方米；6.村内道路硬化1500平方米。</t>
  </si>
  <si>
    <t>项目受益村2个，覆盖239户852人，其中脱贫户12户58人。提升小则勒村居住环境和幸福指数，并创建省级绿美村庄.</t>
  </si>
  <si>
    <t>古敢乡补掌村人居环境提升改造工程项目</t>
  </si>
  <si>
    <t>1、补掌村内河道清淤2000米，理顺并且安置河底饮水管网1000米。2、驳岸支砌1000米，3、沿河岸铺设石板路1000米，河面建一米宽钢筋混凝土小桥7道。4、河岸建设护栏1000米。5、硬化村内至养殖小区4米宽道路800米共3250平方米、村内零碎道路1200平方米。7、生活污水治理：建设排污沟渠4条共650米；铺设多种型号排污管网3600米，实现雨污分流。；建污水收集池110个；化粪池7个共100立方米，氧化塘2个共500平方米。8、弱电线路改造1000米。</t>
  </si>
  <si>
    <t>项目建成受益农户146户593人，其中脱贫户31户143人，三类监测对象7户23人。群众满意度达90%以上。</t>
  </si>
  <si>
    <t>138****8237</t>
  </si>
  <si>
    <t>墨红镇墨红社区北村人居环境整治项目</t>
  </si>
  <si>
    <t>墨红社区</t>
  </si>
  <si>
    <t xml:space="preserve">  1、石砌挡墙200立方米、砖砌挡墙100立方米；2、铺设排污管道1000米；3、道路硬化500平方米。</t>
  </si>
  <si>
    <t>受益村1个,覆盖服务210户877人,其中：脱贫户、监测对象户27户104人。</t>
  </si>
  <si>
    <t>富村镇富村居委会富村一组农村污水治理、村容村貌提升</t>
  </si>
  <si>
    <t>富村镇富村居委会富村一组</t>
  </si>
  <si>
    <t>铺设污水管网3500米，建设污水厌氧发酵池一个100立方米；村内道路硬化2000平方米；综合提升人居环境。</t>
  </si>
  <si>
    <t>覆盖富村一组142户635人，其中建档立卡户9户37人。</t>
  </si>
  <si>
    <t>老厂镇老厂社区老厂小组人居环境整治提升</t>
  </si>
  <si>
    <t>老厂镇老厂社区老厂小组</t>
  </si>
  <si>
    <t>新 建</t>
  </si>
  <si>
    <t xml:space="preserve">1.建设污水管网1600米；2.支砌各挡墙900立方；3.道路硬化1500米；4.拆除残垣断壁18处；5.清运村内杂物垃圾；6.厕所改造提升；7.庭院经济建设；8.村容村貌提升；     </t>
  </si>
  <si>
    <t>通过人居环境整治提升，有效提升该村人居环境质量，让群众有满意度、幸福感，项目覆盖242户1226人，受益脱贫人口31户人。</t>
  </si>
  <si>
    <t>农村基础设施
（含产业配套基础设施）</t>
  </si>
  <si>
    <t>农村道路建设（通村路、通户路、小型桥梁等）</t>
  </si>
  <si>
    <t>胜境街道2024年中央财政以工代赈项目</t>
  </si>
  <si>
    <t>硬化道路7737.31 平方米（2210.66米）;应急避难场所建设979.16 平方米,其中新建应急物资仓库 305.42㎡、新建公共厕所 43.74㎡、老旧房屋拆除 630㎡,含室外附属工程等；青石板地坪和踏步铺设2200㎡。</t>
  </si>
  <si>
    <t>项目建成后改善产业发展环境，壮大集体经济，同时带动脱贫户劳动力、三类监测对象劳动力增收123.88万元。</t>
  </si>
  <si>
    <t>四、易地搬迁后扶项目小计</t>
  </si>
  <si>
    <t>易地搬迁后扶</t>
  </si>
  <si>
    <t>易地扶贫搬迁贷款债券贴息补助</t>
  </si>
  <si>
    <t>对纳入“十三五”规划的18个易地搬迁点项目贷款给予贴息补助。</t>
  </si>
  <si>
    <t>张*平</t>
  </si>
  <si>
    <t>135****8078</t>
  </si>
  <si>
    <t>“一站式”社区综合服务设施建设</t>
  </si>
  <si>
    <t>富村镇圆梦佳园小区建设、维修工程</t>
  </si>
  <si>
    <t>富村</t>
  </si>
  <si>
    <t>1.C25砼场地硬化小区道路50平方米；安装普通水表240块，更换水管400米，安装净水设备1套。2.对安置点周边河道治理。</t>
  </si>
  <si>
    <t>通过项目实施，提高安置区公共服务水平，带动233户搬迁群众增收。</t>
  </si>
  <si>
    <t>就业务工</t>
  </si>
  <si>
    <t>13****0838</t>
  </si>
  <si>
    <t>营上镇福海佳园易地搬迁点“一站式”综合服务设施建设</t>
  </si>
  <si>
    <t>海戛村</t>
  </si>
  <si>
    <t>福海佳园小区基础设施建设1200平方米。</t>
  </si>
  <si>
    <t>解决营上镇福海佳园易地搬迁点132户648人搬迁户小区治安管理问题、办理红白理事无场地问题、季节性缺水问题、无体育设施锻炼问题以及小区内部绿化带损坏问题。</t>
  </si>
  <si>
    <t>五、巩固三保障成果项目小计</t>
  </si>
  <si>
    <t>巩固三保障成果</t>
  </si>
  <si>
    <t>教育</t>
  </si>
  <si>
    <t>享受“雨露计划”职业教育补助</t>
  </si>
  <si>
    <t>雨露计划补助</t>
  </si>
  <si>
    <t>个行政村</t>
  </si>
  <si>
    <r>
      <rPr>
        <sz val="10"/>
        <rFont val="方正仿宋_GBK"/>
        <charset val="134"/>
      </rPr>
      <t>根据全县脱贫人口和监测对象户家庭中子女接受中等职业教育（含普通中专、成人中专、职业高中、技工院校）、高等职业教育程度，按</t>
    </r>
    <r>
      <rPr>
        <sz val="10"/>
        <rFont val="Times New Roman"/>
        <charset val="0"/>
      </rPr>
      <t>3000</t>
    </r>
    <r>
      <rPr>
        <sz val="10"/>
        <rFont val="宋体"/>
        <charset val="134"/>
      </rPr>
      <t>元、</t>
    </r>
    <r>
      <rPr>
        <sz val="10"/>
        <rFont val="Times New Roman"/>
        <charset val="0"/>
      </rPr>
      <t>4000</t>
    </r>
    <r>
      <rPr>
        <sz val="10"/>
        <rFont val="宋体"/>
        <charset val="134"/>
      </rPr>
      <t>元、</t>
    </r>
    <r>
      <rPr>
        <sz val="10"/>
        <rFont val="方正仿宋_GBK"/>
        <charset val="134"/>
      </rPr>
      <t>5000元每学年补助标准，对2023年秋季、2024年春季在校学生进行补助。</t>
    </r>
  </si>
  <si>
    <t>帮助4000余人次脱贫人口和监测对象人口新成长劳动力按时完成学业，促进脱贫人口实现技能型稳定就业创业增收。</t>
  </si>
  <si>
    <t>富源县教育体体局</t>
  </si>
  <si>
    <t>姚*东</t>
  </si>
  <si>
    <t>135****5666</t>
  </si>
  <si>
    <t>六、乡村治理和精神文明建设项目小计</t>
  </si>
  <si>
    <t>七、项目管理费小计</t>
  </si>
  <si>
    <t>八、其他项目小计</t>
  </si>
  <si>
    <t>休闲农业与乡村旅游</t>
  </si>
  <si>
    <t>中安街道回隆社区张家村民族村寨旅游提升项目</t>
  </si>
  <si>
    <t>回隆社区张家村</t>
  </si>
  <si>
    <t>对张家300平方米游客中心提升，购买部分旅游服务设施。</t>
  </si>
  <si>
    <t>项目覆本村54户254人，其中建档立卡脱贫户16户69人，监测户3户19人。张家村党支部有党员11人，居民代表4人。</t>
  </si>
  <si>
    <t>富源县民宗局</t>
  </si>
  <si>
    <t>后所镇杨家坟村委会白龙洞民族村寨旅游提升项目</t>
  </si>
  <si>
    <t>杨家坟村委会白龙洞村</t>
  </si>
  <si>
    <t xml:space="preserve"> 改造村史馆，农耕文化忆乡愁展示厅100平方米，整治人居环境，配套其他基础设施等。</t>
  </si>
  <si>
    <t>人居环境提升，带动服务业发展，打通白龙洞村168户628人增收致富渠道，在休闲农业与乡村旅游发展方面发挥示范带动作用。</t>
  </si>
  <si>
    <t>少数民族特色村寨建设</t>
  </si>
  <si>
    <t>后所镇庆云村委会新华民族团结进步示范村</t>
  </si>
  <si>
    <t>庆云村委会新华村</t>
  </si>
  <si>
    <t>1.种植200亩当归、250亩万寿菊，投资65万元；
2.强化基础设施建设，建设一个130平方米的铸牢中华民族共同体意识实践中心及配套设施，投资35万元。</t>
  </si>
  <si>
    <t>项目建设后，能实现收益175万元，覆盖全村292户1000余人，带动全村农民增收富，改善了村容村貌，丰富了群众的业余生活。</t>
  </si>
  <si>
    <t>白石岩村委会迤佐河村民族村寨乡村旅游提升项目</t>
  </si>
  <si>
    <t>白石岩村委会迤佐河村</t>
  </si>
  <si>
    <t>结合迤佐河村自然风光，对少数民族村寨进行提质改造，修建低矮围墙10条100平方米，修建旅游道1200平方米，修缮污水管网2100米，1200平方米，投资30万元。</t>
  </si>
  <si>
    <t>实施带动18户脱贫户及3户三类监测对象，户均年增收500元以上。</t>
  </si>
  <si>
    <t>少数民族特色村寨建设项目</t>
  </si>
  <si>
    <t>黄泥河镇普克营村委会中寨村人居环境提升项目</t>
  </si>
  <si>
    <t>普克营村委会</t>
  </si>
  <si>
    <t>新建普克营中寨村污水收集管网500米，整治脏乱差1200平方米及配套其他公共设施等。覆盖中寨村110户农户，总投资20万元。</t>
  </si>
  <si>
    <t>项目实施后能有效提升中寨村人居环境，提高公共服务能力。项目受益农户110户501人，其中：脱贫户28户131人，三类监测对象1户6人。</t>
  </si>
  <si>
    <t>民族文化传承保护</t>
  </si>
  <si>
    <t>古敢水族乡民族手工业发展项目</t>
  </si>
  <si>
    <t xml:space="preserve">聘请第三方设计水族服饰制作图纸一套；购置必备服饰加工设备及建设服饰展示柜，制作展示服饰30套；举办水族服饰制作相关培训2期。
</t>
  </si>
  <si>
    <t>促进古敢民族文化传承保护，通过举办技能培训，提高群众增收渠道，带动社会经济发展，充分展示古敢水乡民族风采。</t>
  </si>
  <si>
    <t>农产品仓储保鲜冷链基础设施建设</t>
  </si>
  <si>
    <t>十八连山华毕村果品保鲜贮藏库项目</t>
  </si>
  <si>
    <t>华毕村委会</t>
  </si>
  <si>
    <t>新建管理房80平方米,资金10万；修果园步道及村内道路3000平方米，资金15万；购买制冷设备，资金15万。</t>
  </si>
  <si>
    <t>项目建成受益村组数1个，受益农户62户289人，年可实现经济效益160万元，受益农户户均增收2000元，人均增收500元。</t>
  </si>
  <si>
    <t>十八连山镇茂铎村委会民族团结进步示范村</t>
  </si>
  <si>
    <t>茂铎村委会烂泥箐村</t>
  </si>
  <si>
    <t>种植本地猕猴桃430亩，资金65万元；改造铸牢中华民族共同体意识实践教育主题馆250平方米 ，资金20万元；提升人居环境（改造村内道路2100平方米。改造老旧农房26所，整治脏乱差5600平方米，），资金15万元。</t>
  </si>
  <si>
    <t>项目建成受益村组数6个，受益农户108户595人，年可新增经济效益30万元，受益农户户均增收852元，人均增收137元。</t>
  </si>
  <si>
    <t>少数民族发展任务</t>
  </si>
  <si>
    <t>产业发展、基础设施建设</t>
  </si>
  <si>
    <t>种植业基地、农村道路建设</t>
  </si>
  <si>
    <t>十八连山镇德厚居委会落洞民族团结进步示范村</t>
  </si>
  <si>
    <t>德厚居委会落洞村</t>
  </si>
  <si>
    <t>种植蔬菜100亩、重楼100亩；按照C25建设标准，硬化农村道路3米宽、1000米，同步开展排水沟渠清理，安装污水管道整治系统。</t>
  </si>
  <si>
    <t>项目建设后，能够覆盖全村75户500余人，带动群众增收，改善群众交通条件，提升村庄人居环境。</t>
  </si>
  <si>
    <t>县民宗局</t>
  </si>
  <si>
    <t>产业发展基础设施补短板</t>
  </si>
  <si>
    <t>中安街道回隆社区下村民族团结进步示范村创建</t>
  </si>
  <si>
    <t>维修改造房屋2000平方米，入户路维修1200平方米，村容村貌整体提升等。</t>
  </si>
  <si>
    <t>美化人居环境，带动种养业、服务业发展，打通皂角树村65户230人增收致富渠道，带动农户户均增收1万元以上，在休闲农业与乡村旅游发展方面发挥示范带动作用。</t>
  </si>
  <si>
    <t>产业发展和基础设施补短板</t>
  </si>
  <si>
    <t>经济作物种植、补齐基础设施短板</t>
  </si>
  <si>
    <t>老厂镇迤德黑村委会迤德黑民族团结进步示范村创建</t>
  </si>
  <si>
    <t>迤德黑村委会迤德黑村</t>
  </si>
  <si>
    <t>1.产业发展带动增收。整合高标准农田建设资金，用于种植烤烟、魔芋等经济作物共200亩。2.村容村貌整体提升。强化基础设施建设，硬化道路1000米，建设雨污处理设施，改善村庄公共环境。</t>
  </si>
  <si>
    <t>项目建成后带动全村73户400余人经济收入增加、生活环境改善，实现各民族群众像石榴籽那样紧紧抱在一起。</t>
  </si>
  <si>
    <t>种植业基地、农村基础设施建设</t>
  </si>
  <si>
    <t>富村镇大凹子村委会田尾巴民族团结进步示范村</t>
  </si>
  <si>
    <t>大凹子村委会田尾巴村</t>
  </si>
  <si>
    <t>种植芭蕉芋100亩，生姜50亩，坂田洋芋80亩，资金60万元；田尾巴村两污处理，进村道路维护等基础设施预算40万元。</t>
  </si>
  <si>
    <t>项目建设后，能够覆盖全村112户480余人，带动全村农民增收，改善群众交通条件，改善了村容村貌，提升村庄人居环境卫生。</t>
  </si>
  <si>
    <t>腐殖土秸秆综合利用、道路硬化</t>
  </si>
  <si>
    <t>墨红镇世迤村委会跌水民族团结进步示范村</t>
  </si>
  <si>
    <t>世依村委会跌水村</t>
  </si>
  <si>
    <t>腐殖土、秸秆综合利用项目配套设施；购置腐殖土、秸秆给料、粉碎、包装生产设备1套；建设村内主干道3040平方米；建设村内给排水沟100米等。</t>
  </si>
  <si>
    <t>带动世依村委会878户群众户均增收1000元，带动127户脱贫户及三类监测对象19户户均增收达1000元，壮大世依村集体经济收入达3万元每年。</t>
  </si>
</sst>
</file>

<file path=xl/styles.xml><?xml version="1.0" encoding="utf-8"?>
<styleSheet xmlns="http://schemas.openxmlformats.org/spreadsheetml/2006/main">
  <numFmts count="9">
    <numFmt numFmtId="176" formatCode="0_);[Red]\(0\)"/>
    <numFmt numFmtId="42" formatCode="_ &quot;￥&quot;* #,##0_ ;_ &quot;￥&quot;* \-#,##0_ ;_ &quot;￥&quot;* &quot;-&quot;_ ;_ @_ "/>
    <numFmt numFmtId="177" formatCode="0.00_ "/>
    <numFmt numFmtId="41" formatCode="_ * #,##0_ ;_ * \-#,##0_ ;_ * &quot;-&quot;_ ;_ @_ "/>
    <numFmt numFmtId="43" formatCode="_ * #,##0.00_ ;_ * \-#,##0.00_ ;_ * &quot;-&quot;??_ ;_ @_ "/>
    <numFmt numFmtId="178" formatCode="0_ "/>
    <numFmt numFmtId="44" formatCode="_ &quot;￥&quot;* #,##0.00_ ;_ &quot;￥&quot;* \-#,##0.00_ ;_ &quot;￥&quot;* &quot;-&quot;??_ ;_ @_ "/>
    <numFmt numFmtId="179" formatCode="0.00_);[Red]\(0.00\)"/>
    <numFmt numFmtId="180" formatCode="0.0000_);[Red]\(0.0000\)"/>
  </numFmts>
  <fonts count="44">
    <font>
      <sz val="11"/>
      <color theme="1"/>
      <name val="宋体"/>
      <charset val="134"/>
      <scheme val="minor"/>
    </font>
    <font>
      <sz val="11"/>
      <name val="宋体"/>
      <charset val="134"/>
      <scheme val="minor"/>
    </font>
    <font>
      <sz val="11"/>
      <name val="方正黑体_GBK"/>
      <charset val="134"/>
    </font>
    <font>
      <sz val="10"/>
      <name val="方正仿宋_GBK"/>
      <charset val="134"/>
    </font>
    <font>
      <b/>
      <sz val="10"/>
      <name val="方正仿宋_GBK"/>
      <charset val="134"/>
    </font>
    <font>
      <sz val="11"/>
      <name val="方正仿宋_GBK"/>
      <charset val="134"/>
    </font>
    <font>
      <sz val="10"/>
      <name val="Times New Roman"/>
      <charset val="0"/>
    </font>
    <font>
      <sz val="11"/>
      <name val="Times New Roman"/>
      <charset val="0"/>
    </font>
    <font>
      <sz val="22"/>
      <name val="方正小标宋_GBK"/>
      <charset val="134"/>
    </font>
    <font>
      <sz val="16"/>
      <name val="方正仿宋_GBK"/>
      <charset val="134"/>
    </font>
    <font>
      <sz val="9"/>
      <name val="方正仿宋_GBK"/>
      <charset val="134"/>
    </font>
    <font>
      <sz val="10"/>
      <name val="仿宋"/>
      <charset val="134"/>
    </font>
    <font>
      <sz val="10"/>
      <color theme="1"/>
      <name val="方正仿宋_GBK"/>
      <charset val="134"/>
    </font>
    <font>
      <sz val="10"/>
      <color rgb="FF000000"/>
      <name val="方正仿宋_GBK"/>
      <charset val="134"/>
    </font>
    <font>
      <b/>
      <sz val="9"/>
      <name val="方正仿宋_GBK"/>
      <charset val="134"/>
    </font>
    <font>
      <sz val="12"/>
      <name val="方正仿宋_GBK"/>
      <charset val="134"/>
    </font>
    <font>
      <sz val="10"/>
      <color indexed="8"/>
      <name val="方正仿宋_GBK"/>
      <charset val="134"/>
    </font>
    <font>
      <sz val="10"/>
      <name val="宋体"/>
      <charset val="134"/>
      <scheme val="minor"/>
    </font>
    <font>
      <b/>
      <sz val="8"/>
      <name val="Times New Roman"/>
      <charset val="0"/>
    </font>
    <font>
      <sz val="9"/>
      <name val="Times New Roman"/>
      <charset val="0"/>
    </font>
    <font>
      <sz val="9"/>
      <color indexed="8"/>
      <name val="方正仿宋_GBK"/>
      <charset val="134"/>
    </font>
    <font>
      <sz val="11"/>
      <color theme="0"/>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2"/>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0"/>
      <name val="SimSun"/>
      <charset val="134"/>
    </font>
    <font>
      <sz val="10"/>
      <name val="Microsoft YaHei"/>
      <charset val="134"/>
    </font>
    <font>
      <sz val="10"/>
      <name val="宋体"/>
      <charset val="134"/>
    </font>
  </fonts>
  <fills count="33">
    <fill>
      <patternFill patternType="none"/>
    </fill>
    <fill>
      <patternFill patternType="gray125"/>
    </fill>
    <fill>
      <patternFill patternType="solid">
        <fgColor theme="7"/>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0" fontId="37" fillId="0" borderId="0">
      <alignment vertical="center"/>
    </xf>
    <xf numFmtId="0" fontId="21" fillId="22"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32" fillId="4" borderId="12" applyNumberFormat="false" applyAlignment="false" applyProtection="false">
      <alignment vertical="center"/>
    </xf>
    <xf numFmtId="0" fontId="34" fillId="17" borderId="13" applyNumberFormat="false" applyAlignment="false" applyProtection="false">
      <alignment vertical="center"/>
    </xf>
    <xf numFmtId="0" fontId="25" fillId="5" borderId="0" applyNumberFormat="false" applyBorder="false" applyAlignment="false" applyProtection="false">
      <alignment vertical="center"/>
    </xf>
    <xf numFmtId="0" fontId="30" fillId="0" borderId="10"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3" fillId="0" borderId="10" applyNumberFormat="false" applyFill="false" applyAlignment="false" applyProtection="false">
      <alignment vertical="center"/>
    </xf>
    <xf numFmtId="0" fontId="26"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6" fillId="1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3"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36" fillId="0" borderId="15" applyNumberFormat="false" applyFill="false" applyAlignment="false" applyProtection="false">
      <alignment vertical="center"/>
    </xf>
    <xf numFmtId="0" fontId="26" fillId="27"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6" fillId="10"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6"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6" fillId="23" borderId="0" applyNumberFormat="false" applyBorder="false" applyAlignment="false" applyProtection="false">
      <alignment vertical="center"/>
    </xf>
    <xf numFmtId="0" fontId="0" fillId="24" borderId="14" applyNumberFormat="false" applyFont="false" applyAlignment="false" applyProtection="false">
      <alignment vertical="center"/>
    </xf>
    <xf numFmtId="0" fontId="21" fillId="1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23" fillId="4" borderId="9" applyNumberFormat="false" applyAlignment="false" applyProtection="false">
      <alignment vertical="center"/>
    </xf>
    <xf numFmtId="0" fontId="21"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1"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30" borderId="0" applyNumberFormat="false" applyBorder="false" applyAlignment="false" applyProtection="false">
      <alignment vertical="center"/>
    </xf>
    <xf numFmtId="0" fontId="26" fillId="32" borderId="0" applyNumberFormat="false" applyBorder="false" applyAlignment="false" applyProtection="false">
      <alignment vertical="center"/>
    </xf>
    <xf numFmtId="0" fontId="28" fillId="9" borderId="9" applyNumberFormat="false" applyAlignment="false" applyProtection="false">
      <alignment vertical="center"/>
    </xf>
    <xf numFmtId="0" fontId="26" fillId="11" borderId="0" applyNumberFormat="false" applyBorder="false" applyAlignment="false" applyProtection="false">
      <alignment vertical="center"/>
    </xf>
    <xf numFmtId="0" fontId="21" fillId="2" borderId="0" applyNumberFormat="false" applyBorder="false" applyAlignment="false" applyProtection="false">
      <alignment vertical="center"/>
    </xf>
    <xf numFmtId="0" fontId="26" fillId="15" borderId="0" applyNumberFormat="false" applyBorder="false" applyAlignment="false" applyProtection="false">
      <alignment vertical="center"/>
    </xf>
  </cellStyleXfs>
  <cellXfs count="96">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2"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4" fillId="0" borderId="0" xfId="0" applyFont="true" applyFill="true" applyAlignment="true">
      <alignment horizontal="center" vertical="center"/>
    </xf>
    <xf numFmtId="0" fontId="3" fillId="0" borderId="0" xfId="0" applyFont="true" applyFill="true" applyAlignment="true">
      <alignment vertical="center"/>
    </xf>
    <xf numFmtId="0" fontId="3" fillId="0" borderId="0" xfId="0" applyFont="true" applyFill="true" applyBorder="true" applyAlignment="true">
      <alignment vertical="center"/>
    </xf>
    <xf numFmtId="0" fontId="4" fillId="0" borderId="0" xfId="0" applyFont="true" applyFill="true" applyBorder="true" applyAlignment="true">
      <alignment vertical="center"/>
    </xf>
    <xf numFmtId="0" fontId="3"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xf>
    <xf numFmtId="0" fontId="3" fillId="0" borderId="0" xfId="0" applyFont="true" applyFill="true" applyAlignment="true">
      <alignment horizontal="center" vertical="center"/>
    </xf>
    <xf numFmtId="0" fontId="5" fillId="0" borderId="0" xfId="0" applyFont="true" applyFill="true" applyAlignment="true">
      <alignment horizontal="center" vertical="center"/>
    </xf>
    <xf numFmtId="0" fontId="6" fillId="0" borderId="0" xfId="0" applyFont="true" applyFill="true" applyBorder="true" applyAlignment="true">
      <alignment vertical="center"/>
    </xf>
    <xf numFmtId="0" fontId="7"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0" fontId="1" fillId="0" borderId="0" xfId="0" applyFont="true" applyFill="true" applyBorder="true" applyAlignment="true">
      <alignment horizontal="left" vertical="center" wrapText="true"/>
    </xf>
    <xf numFmtId="0" fontId="1" fillId="0" borderId="0" xfId="0" applyFont="true" applyFill="true" applyBorder="true" applyAlignment="true">
      <alignment vertical="center" wrapText="true"/>
    </xf>
    <xf numFmtId="0" fontId="8"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4" xfId="0" applyFont="true" applyFill="true" applyBorder="true" applyAlignment="true">
      <alignment horizontal="left" vertical="center" wrapText="true"/>
    </xf>
    <xf numFmtId="0" fontId="4" fillId="0" borderId="5" xfId="0" applyFont="true" applyFill="true" applyBorder="true" applyAlignment="true">
      <alignment horizontal="left" vertical="center" wrapText="true"/>
    </xf>
    <xf numFmtId="0" fontId="3" fillId="0" borderId="6" xfId="0" applyFont="true" applyFill="true" applyBorder="true" applyAlignment="true">
      <alignment horizontal="center" vertical="center" wrapText="true"/>
    </xf>
    <xf numFmtId="180" fontId="3" fillId="0" borderId="6" xfId="0" applyNumberFormat="true" applyFont="true" applyFill="true" applyBorder="true" applyAlignment="true" applyProtection="true">
      <alignment horizontal="center" vertical="center" wrapText="true"/>
      <protection locked="false"/>
    </xf>
    <xf numFmtId="180" fontId="3" fillId="0" borderId="6" xfId="1" applyNumberFormat="true" applyFont="true" applyFill="true" applyBorder="true" applyAlignment="true" applyProtection="true">
      <alignment horizontal="center" vertical="center" wrapText="true"/>
      <protection locked="false"/>
    </xf>
    <xf numFmtId="0" fontId="3" fillId="0" borderId="3" xfId="0" applyFont="true" applyFill="true" applyBorder="true" applyAlignment="true">
      <alignment horizontal="center" vertical="center" wrapText="true"/>
    </xf>
    <xf numFmtId="0" fontId="3" fillId="0" borderId="6" xfId="0" applyFont="true" applyFill="true" applyBorder="true" applyAlignment="true" applyProtection="true">
      <alignment horizontal="center" vertical="center" wrapText="true"/>
      <protection locked="false"/>
    </xf>
    <xf numFmtId="0" fontId="3" fillId="0" borderId="6" xfId="0" applyFont="true" applyFill="true" applyBorder="true" applyAlignment="true">
      <alignment horizontal="left" vertical="center" wrapText="true"/>
    </xf>
    <xf numFmtId="180" fontId="5" fillId="0" borderId="6" xfId="0" applyNumberFormat="true" applyFont="true" applyFill="true" applyBorder="true" applyAlignment="true" applyProtection="true">
      <alignment horizontal="center" vertical="center" wrapText="true"/>
      <protection locked="false"/>
    </xf>
    <xf numFmtId="0" fontId="3" fillId="0" borderId="6" xfId="0" applyFont="true" applyFill="true" applyBorder="true" applyAlignment="true">
      <alignment horizontal="center" vertical="center"/>
    </xf>
    <xf numFmtId="0" fontId="4" fillId="0" borderId="6" xfId="0" applyFont="true" applyFill="true" applyBorder="true" applyAlignment="true">
      <alignment horizontal="left" vertical="center" wrapText="true"/>
    </xf>
    <xf numFmtId="0" fontId="3" fillId="0" borderId="6" xfId="0" applyNumberFormat="true" applyFont="true" applyFill="true" applyBorder="true" applyAlignment="true" applyProtection="true">
      <alignment horizontal="center" vertical="center" wrapText="true"/>
      <protection locked="false"/>
    </xf>
    <xf numFmtId="0" fontId="1" fillId="0" borderId="0"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180" fontId="3" fillId="0" borderId="6" xfId="0" applyNumberFormat="true" applyFont="true" applyFill="true" applyBorder="true" applyAlignment="true">
      <alignment horizontal="center" vertical="center" wrapText="true"/>
    </xf>
    <xf numFmtId="180" fontId="3" fillId="0" borderId="6" xfId="0" applyNumberFormat="true" applyFont="true" applyFill="true" applyBorder="true" applyAlignment="true" applyProtection="true">
      <alignment horizontal="left" vertical="center" wrapText="true"/>
      <protection locked="false"/>
    </xf>
    <xf numFmtId="0" fontId="9" fillId="0" borderId="0" xfId="0" applyFont="true" applyFill="true" applyBorder="true" applyAlignment="true">
      <alignment horizontal="center" vertical="center" wrapText="true"/>
    </xf>
    <xf numFmtId="0" fontId="4" fillId="0" borderId="7"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4" fillId="0" borderId="7" xfId="0" applyFont="true" applyFill="true" applyBorder="true" applyAlignment="true">
      <alignment horizontal="left" vertical="center" wrapText="true"/>
    </xf>
    <xf numFmtId="180" fontId="3" fillId="0" borderId="6" xfId="1" applyNumberFormat="true" applyFont="true" applyFill="true" applyBorder="true" applyAlignment="true" applyProtection="true">
      <alignment horizontal="left" vertical="center" wrapText="true"/>
      <protection locked="false"/>
    </xf>
    <xf numFmtId="177" fontId="3" fillId="0" borderId="6" xfId="0" applyNumberFormat="true" applyFont="true" applyFill="true" applyBorder="true" applyAlignment="true">
      <alignment horizontal="center" vertical="center" wrapText="true"/>
    </xf>
    <xf numFmtId="0" fontId="3" fillId="0" borderId="6" xfId="0" applyFont="true" applyFill="true" applyBorder="true" applyAlignment="true" applyProtection="true">
      <alignment horizontal="left" vertical="center" wrapText="true"/>
      <protection locked="false"/>
    </xf>
    <xf numFmtId="0" fontId="3" fillId="0" borderId="3" xfId="0" applyFont="true" applyFill="true" applyBorder="true" applyAlignment="true">
      <alignment horizontal="left" vertical="center" wrapText="true"/>
    </xf>
    <xf numFmtId="177" fontId="3" fillId="0" borderId="6" xfId="0" applyNumberFormat="true" applyFont="true" applyFill="true" applyBorder="true" applyAlignment="true" applyProtection="true">
      <alignment horizontal="center" vertical="center" wrapText="true"/>
      <protection locked="false"/>
    </xf>
    <xf numFmtId="180" fontId="10" fillId="0" borderId="6" xfId="0" applyNumberFormat="true" applyFont="true" applyFill="true" applyBorder="true" applyAlignment="true" applyProtection="true">
      <alignment horizontal="left" vertical="center" wrapText="true"/>
      <protection locked="false"/>
    </xf>
    <xf numFmtId="0" fontId="3" fillId="0" borderId="6" xfId="1" applyFont="true" applyFill="true" applyBorder="true" applyAlignment="true" applyProtection="true">
      <alignment horizontal="center" vertical="center" wrapText="true"/>
      <protection locked="false"/>
    </xf>
    <xf numFmtId="0" fontId="3" fillId="0" borderId="6" xfId="0" applyFont="true" applyFill="true" applyBorder="true" applyAlignment="true">
      <alignment vertical="center"/>
    </xf>
    <xf numFmtId="179" fontId="3" fillId="0" borderId="6" xfId="0" applyNumberFormat="true" applyFont="true" applyFill="true" applyBorder="true" applyAlignment="true" applyProtection="true">
      <alignment horizontal="center" vertical="center" wrapText="true"/>
      <protection locked="false"/>
    </xf>
    <xf numFmtId="0" fontId="4" fillId="0" borderId="6" xfId="0" applyFont="true" applyFill="true" applyBorder="true" applyAlignment="true">
      <alignment vertical="center" wrapText="true"/>
    </xf>
    <xf numFmtId="0" fontId="3" fillId="0" borderId="6" xfId="1" applyFont="true" applyFill="true" applyBorder="true" applyAlignment="true" applyProtection="true">
      <alignment horizontal="left" vertical="center" wrapText="true"/>
      <protection locked="false"/>
    </xf>
    <xf numFmtId="0" fontId="3" fillId="0" borderId="6" xfId="0" applyNumberFormat="true" applyFont="true" applyFill="true" applyBorder="true" applyAlignment="true" applyProtection="true">
      <alignment horizontal="left" vertical="center" wrapText="true"/>
      <protection locked="false"/>
    </xf>
    <xf numFmtId="0" fontId="3" fillId="0" borderId="6" xfId="0" applyNumberFormat="true" applyFont="true" applyFill="true" applyBorder="true" applyAlignment="true">
      <alignment horizontal="left" vertical="center" wrapText="true"/>
    </xf>
    <xf numFmtId="178" fontId="3" fillId="0" borderId="6" xfId="0" applyNumberFormat="true" applyFont="true" applyFill="true" applyBorder="true" applyAlignment="true" applyProtection="true">
      <alignment horizontal="center" vertical="center" wrapText="true"/>
      <protection locked="false"/>
    </xf>
    <xf numFmtId="176" fontId="3" fillId="0" borderId="6" xfId="0" applyNumberFormat="true" applyFont="true" applyFill="true" applyBorder="true" applyAlignment="true" applyProtection="true">
      <alignment horizontal="center" vertical="center" wrapText="true"/>
      <protection locked="false"/>
    </xf>
    <xf numFmtId="0" fontId="5" fillId="0" borderId="6" xfId="0" applyFont="true" applyFill="true" applyBorder="true" applyAlignment="true">
      <alignment horizontal="center" vertical="center" wrapText="true"/>
    </xf>
    <xf numFmtId="0" fontId="2" fillId="0" borderId="6" xfId="0" applyFont="true" applyFill="true" applyBorder="true" applyAlignment="true">
      <alignment horizontal="center" vertical="center"/>
    </xf>
    <xf numFmtId="49" fontId="3" fillId="0" borderId="6" xfId="0" applyNumberFormat="true" applyFont="true" applyFill="true" applyBorder="true" applyAlignment="true">
      <alignment horizontal="center" vertical="center" wrapText="true"/>
    </xf>
    <xf numFmtId="0" fontId="5" fillId="0" borderId="6" xfId="0" applyFont="true" applyFill="true" applyBorder="true" applyAlignment="true">
      <alignment horizontal="center" vertical="center"/>
    </xf>
    <xf numFmtId="180" fontId="3" fillId="0" borderId="0" xfId="0" applyNumberFormat="true" applyFont="true" applyFill="true" applyBorder="true" applyAlignment="true" applyProtection="true">
      <alignment horizontal="center" vertical="center" wrapText="true"/>
      <protection locked="false"/>
    </xf>
    <xf numFmtId="57" fontId="3" fillId="0" borderId="6" xfId="0" applyNumberFormat="true" applyFont="true" applyFill="true" applyBorder="true" applyAlignment="true">
      <alignment horizontal="left" vertical="center" wrapText="true"/>
    </xf>
    <xf numFmtId="0" fontId="1" fillId="0" borderId="6" xfId="0" applyFont="true" applyFill="true" applyBorder="true" applyAlignment="true">
      <alignment vertical="center"/>
    </xf>
    <xf numFmtId="0" fontId="4" fillId="0" borderId="6" xfId="0" applyFont="true" applyFill="true" applyBorder="true" applyAlignment="true">
      <alignment vertical="center"/>
    </xf>
    <xf numFmtId="0" fontId="11" fillId="0" borderId="6" xfId="0" applyFont="true" applyFill="true" applyBorder="true" applyAlignment="true">
      <alignment vertical="center"/>
    </xf>
    <xf numFmtId="57" fontId="3" fillId="0" borderId="6" xfId="0" applyNumberFormat="true" applyFont="true" applyFill="true" applyBorder="true" applyAlignment="true">
      <alignment horizontal="center" vertical="center" wrapText="true"/>
    </xf>
    <xf numFmtId="180" fontId="3" fillId="0" borderId="6" xfId="0" applyNumberFormat="true" applyFont="true" applyFill="true" applyBorder="true" applyAlignment="true" applyProtection="true">
      <alignment horizontal="center" vertical="center"/>
      <protection locked="false"/>
    </xf>
    <xf numFmtId="0" fontId="10" fillId="0" borderId="6" xfId="0" applyFont="true" applyFill="true" applyBorder="true" applyAlignment="true" applyProtection="true">
      <alignment horizontal="left" vertical="center" wrapText="true"/>
      <protection locked="false"/>
    </xf>
    <xf numFmtId="180" fontId="10" fillId="0" borderId="6" xfId="0" applyNumberFormat="true" applyFont="true" applyFill="true" applyBorder="true" applyAlignment="true">
      <alignment horizontal="center" vertical="center" wrapText="true"/>
    </xf>
    <xf numFmtId="0" fontId="10" fillId="0" borderId="6" xfId="0" applyFont="true" applyFill="true" applyBorder="true" applyAlignment="true">
      <alignment horizontal="center" vertical="center" wrapText="true"/>
    </xf>
    <xf numFmtId="0" fontId="12" fillId="0" borderId="6" xfId="0" applyFont="true" applyFill="true" applyBorder="true" applyAlignment="true">
      <alignment horizontal="justify" vertical="center"/>
    </xf>
    <xf numFmtId="180" fontId="13" fillId="0" borderId="6" xfId="0" applyNumberFormat="true" applyFont="true" applyFill="true" applyBorder="true" applyAlignment="true" applyProtection="true">
      <alignment horizontal="center" vertical="center"/>
      <protection locked="false"/>
    </xf>
    <xf numFmtId="180" fontId="3" fillId="0" borderId="6" xfId="0" applyNumberFormat="true" applyFont="true" applyFill="true" applyBorder="true" applyAlignment="true">
      <alignment horizontal="left" vertical="center" wrapText="true"/>
    </xf>
    <xf numFmtId="180" fontId="10" fillId="0" borderId="6" xfId="0" applyNumberFormat="true" applyFont="true" applyFill="true" applyBorder="true" applyAlignment="true">
      <alignment horizontal="left" vertical="center" wrapText="true"/>
    </xf>
    <xf numFmtId="0" fontId="12" fillId="0" borderId="6" xfId="0" applyFont="true" applyFill="true" applyBorder="true" applyAlignment="true">
      <alignment horizontal="justify" vertical="center" wrapText="true"/>
    </xf>
    <xf numFmtId="0" fontId="14" fillId="0" borderId="6" xfId="0" applyFont="true" applyFill="true" applyBorder="true" applyAlignment="true">
      <alignment horizontal="center" vertical="center" wrapText="true"/>
    </xf>
    <xf numFmtId="49" fontId="3" fillId="0" borderId="6" xfId="0" applyNumberFormat="true" applyFont="true" applyFill="true" applyBorder="true" applyAlignment="true" applyProtection="true">
      <alignment horizontal="left" vertical="center" wrapText="true"/>
      <protection locked="false"/>
    </xf>
    <xf numFmtId="0" fontId="10" fillId="0" borderId="6" xfId="0" applyNumberFormat="true" applyFont="true" applyFill="true" applyBorder="true" applyAlignment="true">
      <alignment horizontal="left" vertical="center" wrapText="true"/>
    </xf>
    <xf numFmtId="0" fontId="15" fillId="0" borderId="6" xfId="0" applyFont="true" applyFill="true" applyBorder="true" applyAlignment="true">
      <alignment horizontal="center" vertical="center" wrapText="true"/>
    </xf>
    <xf numFmtId="0" fontId="3" fillId="0" borderId="6" xfId="0" applyFont="true" applyFill="true" applyBorder="true" applyAlignment="true">
      <alignment horizontal="justify" vertical="center" wrapText="true"/>
    </xf>
    <xf numFmtId="0" fontId="3" fillId="0" borderId="6" xfId="20" applyNumberFormat="true" applyFont="true" applyFill="true" applyBorder="true" applyAlignment="true" applyProtection="true">
      <alignment horizontal="center" vertical="center" wrapText="true"/>
      <protection locked="false"/>
    </xf>
    <xf numFmtId="0" fontId="16" fillId="0" borderId="6" xfId="0" applyFont="true" applyFill="true" applyBorder="true" applyAlignment="true">
      <alignment horizontal="left" vertical="center" wrapText="true"/>
    </xf>
    <xf numFmtId="0" fontId="17" fillId="0" borderId="6" xfId="0" applyNumberFormat="true" applyFont="true" applyFill="true" applyBorder="true" applyAlignment="true" applyProtection="true">
      <alignment horizontal="center" vertical="center" wrapText="true"/>
      <protection locked="false"/>
    </xf>
    <xf numFmtId="0" fontId="18" fillId="0" borderId="1" xfId="0" applyNumberFormat="true" applyFont="true" applyFill="true" applyBorder="true" applyAlignment="true" applyProtection="true">
      <alignment horizontal="left" vertical="center" wrapText="true"/>
      <protection locked="false"/>
    </xf>
    <xf numFmtId="179" fontId="19" fillId="0" borderId="6" xfId="0" applyNumberFormat="true" applyFont="true" applyFill="true" applyBorder="true" applyAlignment="true" applyProtection="true">
      <alignment horizontal="center" vertical="center" wrapText="true"/>
      <protection locked="false"/>
    </xf>
    <xf numFmtId="0" fontId="4" fillId="0" borderId="6" xfId="0" applyFont="true" applyFill="true" applyBorder="true" applyAlignment="true">
      <alignment horizontal="center" vertical="center"/>
    </xf>
    <xf numFmtId="0" fontId="20" fillId="0" borderId="6" xfId="0" applyNumberFormat="true" applyFont="true" applyFill="true" applyBorder="true" applyAlignment="true" applyProtection="true">
      <alignment horizontal="center" vertical="center" wrapText="true"/>
      <protection locked="false"/>
    </xf>
    <xf numFmtId="49" fontId="3" fillId="0" borderId="6" xfId="0" applyNumberFormat="true" applyFont="true" applyFill="true" applyBorder="true" applyAlignment="true" applyProtection="true">
      <alignment horizontal="center" vertical="center" wrapText="true"/>
      <protection locked="false"/>
    </xf>
    <xf numFmtId="0" fontId="3" fillId="0" borderId="6" xfId="0" applyNumberFormat="true" applyFont="true" applyFill="true" applyBorder="true" applyAlignment="true" applyProtection="true">
      <alignment horizontal="center" vertical="center" wrapText="true"/>
    </xf>
    <xf numFmtId="177" fontId="3" fillId="0" borderId="6" xfId="20" applyNumberFormat="true" applyFont="true" applyFill="true" applyBorder="true" applyAlignment="true" applyProtection="true">
      <alignment horizontal="center" vertical="center" wrapText="true"/>
      <protection locked="false"/>
    </xf>
    <xf numFmtId="49" fontId="3" fillId="0" borderId="6" xfId="0" applyNumberFormat="true" applyFont="true" applyFill="true" applyBorder="true" applyAlignment="true">
      <alignment horizontal="center" vertical="center"/>
    </xf>
    <xf numFmtId="0" fontId="3" fillId="0" borderId="6" xfId="0" applyFont="true" applyFill="true" applyBorder="true" applyAlignment="true">
      <alignmen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144"/>
  <sheetViews>
    <sheetView tabSelected="1" zoomScale="90" zoomScaleNormal="90" topLeftCell="A107" workbookViewId="0">
      <selection activeCell="I114" sqref="I114"/>
    </sheetView>
  </sheetViews>
  <sheetFormatPr defaultColWidth="9" defaultRowHeight="13.5"/>
  <cols>
    <col min="1" max="1" width="5.125" style="16" customWidth="true"/>
    <col min="2" max="2" width="9" style="1"/>
    <col min="3" max="3" width="8.875" style="1" customWidth="true"/>
    <col min="4" max="4" width="7.625" style="1" customWidth="true"/>
    <col min="5" max="5" width="10.875" style="1" customWidth="true"/>
    <col min="6" max="7" width="8" style="1" customWidth="true"/>
    <col min="8" max="8" width="7.125" style="16" customWidth="true"/>
    <col min="9" max="9" width="34.025" style="1" customWidth="true"/>
    <col min="10" max="10" width="11.625" style="16" customWidth="true"/>
    <col min="11" max="13" width="8.25" style="16" customWidth="true"/>
    <col min="14" max="14" width="34.025" style="1" customWidth="true"/>
    <col min="15" max="15" width="8" style="1" customWidth="true"/>
    <col min="16" max="19" width="5.43333333333333" style="1" customWidth="true"/>
    <col min="20" max="21" width="6" style="1" customWidth="true"/>
    <col min="22" max="22" width="8.05" style="1" customWidth="true"/>
    <col min="23" max="23" width="12.2166666666667" style="1" customWidth="true"/>
    <col min="24" max="24" width="5.75" style="1" customWidth="true"/>
    <col min="25" max="26" width="9.25" style="1" customWidth="true"/>
    <col min="27" max="16384" width="9" style="1"/>
  </cols>
  <sheetData>
    <row r="1" s="1" customFormat="true" spans="1:26">
      <c r="A1" s="17" t="s">
        <v>0</v>
      </c>
      <c r="B1" s="17"/>
      <c r="C1" s="18"/>
      <c r="D1" s="18"/>
      <c r="E1" s="18"/>
      <c r="F1" s="18"/>
      <c r="G1" s="18"/>
      <c r="H1" s="37"/>
      <c r="I1" s="18"/>
      <c r="J1" s="37"/>
      <c r="K1" s="37"/>
      <c r="L1" s="37"/>
      <c r="M1" s="37"/>
      <c r="N1" s="18"/>
      <c r="O1" s="18"/>
      <c r="P1" s="18"/>
      <c r="Q1" s="18"/>
      <c r="R1" s="18"/>
      <c r="S1" s="18"/>
      <c r="T1" s="18"/>
      <c r="U1" s="18"/>
      <c r="V1" s="18"/>
      <c r="W1" s="18"/>
      <c r="X1" s="18"/>
      <c r="Y1" s="18"/>
      <c r="Z1" s="18"/>
    </row>
    <row r="2" s="1" customFormat="true" ht="36" customHeight="true" spans="1:26">
      <c r="A2" s="19" t="s">
        <v>1</v>
      </c>
      <c r="B2" s="19"/>
      <c r="C2" s="19"/>
      <c r="D2" s="19"/>
      <c r="E2" s="19"/>
      <c r="F2" s="19"/>
      <c r="G2" s="19"/>
      <c r="H2" s="19"/>
      <c r="I2" s="19"/>
      <c r="J2" s="19"/>
      <c r="K2" s="19"/>
      <c r="L2" s="19"/>
      <c r="M2" s="19"/>
      <c r="N2" s="19"/>
      <c r="O2" s="19"/>
      <c r="P2" s="19"/>
      <c r="Q2" s="19"/>
      <c r="R2" s="19"/>
      <c r="S2" s="19"/>
      <c r="T2" s="19"/>
      <c r="U2" s="19"/>
      <c r="V2" s="19"/>
      <c r="W2" s="19"/>
      <c r="X2" s="19"/>
      <c r="Y2" s="19"/>
      <c r="Z2" s="19"/>
    </row>
    <row r="3" s="1" customFormat="true" ht="36" customHeight="true" spans="1:26">
      <c r="A3" s="19"/>
      <c r="B3" s="19"/>
      <c r="C3" s="19"/>
      <c r="D3" s="19"/>
      <c r="E3" s="19"/>
      <c r="F3" s="19"/>
      <c r="G3" s="19"/>
      <c r="H3" s="19"/>
      <c r="I3" s="19"/>
      <c r="J3" s="41" t="s">
        <v>2</v>
      </c>
      <c r="K3" s="19"/>
      <c r="L3" s="19"/>
      <c r="M3" s="19"/>
      <c r="N3" s="19"/>
      <c r="O3" s="19"/>
      <c r="P3" s="19"/>
      <c r="Q3" s="19"/>
      <c r="R3" s="19"/>
      <c r="S3" s="19"/>
      <c r="T3" s="19"/>
      <c r="U3" s="19"/>
      <c r="V3" s="19"/>
      <c r="W3" s="19"/>
      <c r="X3" s="19"/>
      <c r="Y3" s="19"/>
      <c r="Z3" s="19"/>
    </row>
    <row r="4" s="1" customFormat="true" ht="23.1" customHeight="true" spans="1:23">
      <c r="A4" s="17"/>
      <c r="B4" s="17"/>
      <c r="C4" s="17"/>
      <c r="D4" s="17"/>
      <c r="E4" s="17"/>
      <c r="F4" s="17"/>
      <c r="G4" s="17"/>
      <c r="H4" s="37"/>
      <c r="I4" s="17"/>
      <c r="J4" s="37"/>
      <c r="K4" s="37"/>
      <c r="L4" s="37"/>
      <c r="M4" s="37"/>
      <c r="N4" s="18"/>
      <c r="O4" s="18"/>
      <c r="P4" s="17"/>
      <c r="Q4" s="17"/>
      <c r="R4" s="18"/>
      <c r="S4" s="18"/>
      <c r="T4" s="17"/>
      <c r="U4" s="17"/>
      <c r="W4" s="18"/>
    </row>
    <row r="5" s="2" customFormat="true" ht="33.75" customHeight="true" spans="1:27">
      <c r="A5" s="20" t="s">
        <v>3</v>
      </c>
      <c r="B5" s="20" t="s">
        <v>4</v>
      </c>
      <c r="C5" s="20" t="s">
        <v>5</v>
      </c>
      <c r="D5" s="20" t="s">
        <v>6</v>
      </c>
      <c r="E5" s="20" t="s">
        <v>7</v>
      </c>
      <c r="F5" s="38" t="s">
        <v>8</v>
      </c>
      <c r="G5" s="38"/>
      <c r="H5" s="20" t="s">
        <v>9</v>
      </c>
      <c r="I5" s="20" t="s">
        <v>10</v>
      </c>
      <c r="J5" s="38" t="s">
        <v>11</v>
      </c>
      <c r="K5" s="38"/>
      <c r="L5" s="38"/>
      <c r="M5" s="38"/>
      <c r="N5" s="20" t="s">
        <v>12</v>
      </c>
      <c r="O5" s="38" t="s">
        <v>13</v>
      </c>
      <c r="P5" s="38" t="s">
        <v>14</v>
      </c>
      <c r="Q5" s="38" t="s">
        <v>15</v>
      </c>
      <c r="R5" s="38" t="s">
        <v>16</v>
      </c>
      <c r="S5" s="38" t="s">
        <v>17</v>
      </c>
      <c r="T5" s="38" t="s">
        <v>18</v>
      </c>
      <c r="U5" s="38" t="s">
        <v>19</v>
      </c>
      <c r="V5" s="38" t="s">
        <v>20</v>
      </c>
      <c r="W5" s="20" t="s">
        <v>21</v>
      </c>
      <c r="X5" s="38" t="s">
        <v>22</v>
      </c>
      <c r="Y5" s="20" t="s">
        <v>23</v>
      </c>
      <c r="Z5" s="20" t="s">
        <v>24</v>
      </c>
      <c r="AA5" s="38" t="s">
        <v>25</v>
      </c>
    </row>
    <row r="6" s="2" customFormat="true" ht="33.75" customHeight="true" spans="1:27">
      <c r="A6" s="21"/>
      <c r="B6" s="21"/>
      <c r="C6" s="21"/>
      <c r="D6" s="21"/>
      <c r="E6" s="21"/>
      <c r="F6" s="20" t="s">
        <v>26</v>
      </c>
      <c r="G6" s="20" t="s">
        <v>27</v>
      </c>
      <c r="H6" s="21"/>
      <c r="I6" s="21"/>
      <c r="J6" s="38" t="s">
        <v>28</v>
      </c>
      <c r="K6" s="38" t="s">
        <v>29</v>
      </c>
      <c r="L6" s="38"/>
      <c r="M6" s="38" t="s">
        <v>30</v>
      </c>
      <c r="N6" s="21"/>
      <c r="O6" s="38"/>
      <c r="P6" s="38"/>
      <c r="Q6" s="38"/>
      <c r="R6" s="38"/>
      <c r="S6" s="38"/>
      <c r="T6" s="38"/>
      <c r="U6" s="38"/>
      <c r="V6" s="61"/>
      <c r="W6" s="21"/>
      <c r="X6" s="38"/>
      <c r="Y6" s="21"/>
      <c r="Z6" s="21"/>
      <c r="AA6" s="38"/>
    </row>
    <row r="7" s="3" customFormat="true" ht="59.1" customHeight="true" spans="1:27">
      <c r="A7" s="22"/>
      <c r="B7" s="22"/>
      <c r="C7" s="22"/>
      <c r="D7" s="22"/>
      <c r="E7" s="22"/>
      <c r="F7" s="22"/>
      <c r="G7" s="22"/>
      <c r="H7" s="22"/>
      <c r="I7" s="22"/>
      <c r="J7" s="38"/>
      <c r="K7" s="38" t="s">
        <v>31</v>
      </c>
      <c r="L7" s="38" t="s">
        <v>32</v>
      </c>
      <c r="M7" s="38"/>
      <c r="N7" s="22"/>
      <c r="O7" s="38"/>
      <c r="P7" s="38"/>
      <c r="Q7" s="38"/>
      <c r="R7" s="38"/>
      <c r="S7" s="38"/>
      <c r="T7" s="38"/>
      <c r="U7" s="38"/>
      <c r="V7" s="61"/>
      <c r="W7" s="22"/>
      <c r="X7" s="38"/>
      <c r="Y7" s="22"/>
      <c r="Z7" s="22"/>
      <c r="AA7" s="38"/>
    </row>
    <row r="8" s="4" customFormat="true" ht="30" customHeight="true" spans="1:27">
      <c r="A8" s="23" t="s">
        <v>33</v>
      </c>
      <c r="B8" s="24"/>
      <c r="C8" s="24"/>
      <c r="D8" s="24"/>
      <c r="E8" s="24"/>
      <c r="F8" s="24"/>
      <c r="G8" s="24"/>
      <c r="H8" s="24"/>
      <c r="I8" s="42"/>
      <c r="J8" s="43">
        <f t="shared" ref="J8:N8" si="0">J9+J53+J58+J119+J123+J131</f>
        <v>32756</v>
      </c>
      <c r="K8" s="43">
        <f t="shared" si="0"/>
        <v>22073</v>
      </c>
      <c r="L8" s="43">
        <f t="shared" si="0"/>
        <v>7583</v>
      </c>
      <c r="M8" s="43">
        <f t="shared" si="0"/>
        <v>3100</v>
      </c>
      <c r="N8" s="27">
        <f t="shared" si="0"/>
        <v>122</v>
      </c>
      <c r="O8" s="27"/>
      <c r="P8" s="27"/>
      <c r="Q8" s="27"/>
      <c r="R8" s="27"/>
      <c r="S8" s="27"/>
      <c r="T8" s="27"/>
      <c r="U8" s="27"/>
      <c r="V8" s="34"/>
      <c r="W8" s="27"/>
      <c r="X8" s="27"/>
      <c r="Y8" s="27"/>
      <c r="Z8" s="27"/>
      <c r="AA8" s="27"/>
    </row>
    <row r="9" s="5" customFormat="true" ht="39" customHeight="true" spans="1:27">
      <c r="A9" s="25" t="s">
        <v>34</v>
      </c>
      <c r="B9" s="26"/>
      <c r="C9" s="26"/>
      <c r="D9" s="26"/>
      <c r="E9" s="26"/>
      <c r="F9" s="26"/>
      <c r="G9" s="26"/>
      <c r="H9" s="26"/>
      <c r="I9" s="44"/>
      <c r="J9" s="43">
        <f t="shared" ref="J9:J19" si="1">SUM(K9:M9)</f>
        <v>17863.4</v>
      </c>
      <c r="K9" s="43">
        <f t="shared" ref="K9:M9" si="2">SUM(K10:K52)</f>
        <v>11063.4</v>
      </c>
      <c r="L9" s="43">
        <f t="shared" si="2"/>
        <v>4350</v>
      </c>
      <c r="M9" s="43">
        <f t="shared" si="2"/>
        <v>2450</v>
      </c>
      <c r="N9" s="54">
        <v>43</v>
      </c>
      <c r="O9" s="54"/>
      <c r="P9" s="43"/>
      <c r="Q9" s="54"/>
      <c r="R9" s="54"/>
      <c r="S9" s="54"/>
      <c r="T9" s="54"/>
      <c r="U9" s="54"/>
      <c r="V9" s="54"/>
      <c r="W9" s="54"/>
      <c r="X9" s="54"/>
      <c r="Y9" s="54"/>
      <c r="Z9" s="54"/>
      <c r="AA9" s="54"/>
    </row>
    <row r="10" s="6" customFormat="true" ht="114" customHeight="true" spans="1:27">
      <c r="A10" s="27">
        <v>1</v>
      </c>
      <c r="B10" s="27" t="s">
        <v>35</v>
      </c>
      <c r="C10" s="27" t="s">
        <v>36</v>
      </c>
      <c r="D10" s="27" t="s">
        <v>37</v>
      </c>
      <c r="E10" s="29" t="s">
        <v>38</v>
      </c>
      <c r="F10" s="29" t="s">
        <v>39</v>
      </c>
      <c r="G10" s="29" t="s">
        <v>40</v>
      </c>
      <c r="H10" s="29" t="s">
        <v>41</v>
      </c>
      <c r="I10" s="45" t="s">
        <v>42</v>
      </c>
      <c r="J10" s="43">
        <f t="shared" si="1"/>
        <v>1500</v>
      </c>
      <c r="K10" s="46">
        <v>1500</v>
      </c>
      <c r="L10" s="27"/>
      <c r="M10" s="27"/>
      <c r="N10" s="55" t="s">
        <v>43</v>
      </c>
      <c r="O10" s="32" t="s">
        <v>44</v>
      </c>
      <c r="P10" s="27">
        <v>720</v>
      </c>
      <c r="Q10" s="32" t="s">
        <v>45</v>
      </c>
      <c r="R10" s="32" t="s">
        <v>45</v>
      </c>
      <c r="S10" s="32" t="s">
        <v>46</v>
      </c>
      <c r="T10" s="27" t="s">
        <v>47</v>
      </c>
      <c r="U10" s="29" t="s">
        <v>48</v>
      </c>
      <c r="V10" s="27" t="s">
        <v>49</v>
      </c>
      <c r="W10" s="27" t="s">
        <v>50</v>
      </c>
      <c r="X10" s="27" t="s">
        <v>46</v>
      </c>
      <c r="Y10" s="46">
        <v>2024.02</v>
      </c>
      <c r="Z10" s="46">
        <v>2024.12</v>
      </c>
      <c r="AA10" s="32"/>
    </row>
    <row r="11" s="7" customFormat="true" ht="115" customHeight="true" spans="1:27">
      <c r="A11" s="27">
        <v>2</v>
      </c>
      <c r="B11" s="27" t="s">
        <v>35</v>
      </c>
      <c r="C11" s="27" t="s">
        <v>36</v>
      </c>
      <c r="D11" s="27" t="s">
        <v>37</v>
      </c>
      <c r="E11" s="27" t="s">
        <v>51</v>
      </c>
      <c r="F11" s="29" t="s">
        <v>39</v>
      </c>
      <c r="G11" s="29" t="s">
        <v>52</v>
      </c>
      <c r="H11" s="27" t="s">
        <v>41</v>
      </c>
      <c r="I11" s="45" t="s">
        <v>53</v>
      </c>
      <c r="J11" s="43">
        <f t="shared" si="1"/>
        <v>500</v>
      </c>
      <c r="K11" s="46">
        <v>500</v>
      </c>
      <c r="L11" s="43"/>
      <c r="M11" s="43"/>
      <c r="N11" s="55" t="s">
        <v>54</v>
      </c>
      <c r="O11" s="32" t="s">
        <v>44</v>
      </c>
      <c r="P11" s="27">
        <v>240</v>
      </c>
      <c r="Q11" s="32" t="s">
        <v>45</v>
      </c>
      <c r="R11" s="32" t="s">
        <v>45</v>
      </c>
      <c r="S11" s="32" t="s">
        <v>46</v>
      </c>
      <c r="T11" s="27" t="s">
        <v>47</v>
      </c>
      <c r="U11" s="29" t="s">
        <v>55</v>
      </c>
      <c r="V11" s="27" t="s">
        <v>56</v>
      </c>
      <c r="W11" s="27" t="s">
        <v>57</v>
      </c>
      <c r="X11" s="27" t="s">
        <v>46</v>
      </c>
      <c r="Y11" s="46">
        <v>2024.02</v>
      </c>
      <c r="Z11" s="46">
        <v>2024.12</v>
      </c>
      <c r="AA11" s="35"/>
    </row>
    <row r="12" s="7" customFormat="true" ht="105" customHeight="true" spans="1:27">
      <c r="A12" s="27">
        <v>3</v>
      </c>
      <c r="B12" s="28" t="s">
        <v>35</v>
      </c>
      <c r="C12" s="28" t="s">
        <v>58</v>
      </c>
      <c r="D12" s="29" t="s">
        <v>59</v>
      </c>
      <c r="E12" s="28" t="s">
        <v>60</v>
      </c>
      <c r="F12" s="28" t="s">
        <v>39</v>
      </c>
      <c r="G12" s="28" t="s">
        <v>61</v>
      </c>
      <c r="H12" s="28" t="s">
        <v>41</v>
      </c>
      <c r="I12" s="40" t="s">
        <v>62</v>
      </c>
      <c r="J12" s="43">
        <f t="shared" si="1"/>
        <v>300</v>
      </c>
      <c r="K12" s="46"/>
      <c r="L12" s="43">
        <v>300</v>
      </c>
      <c r="M12" s="43"/>
      <c r="N12" s="40" t="s">
        <v>63</v>
      </c>
      <c r="O12" s="32" t="s">
        <v>64</v>
      </c>
      <c r="P12" s="27">
        <v>6100</v>
      </c>
      <c r="Q12" s="32" t="s">
        <v>45</v>
      </c>
      <c r="R12" s="32" t="s">
        <v>45</v>
      </c>
      <c r="S12" s="32" t="s">
        <v>45</v>
      </c>
      <c r="T12" s="27" t="s">
        <v>47</v>
      </c>
      <c r="U12" s="28" t="s">
        <v>55</v>
      </c>
      <c r="V12" s="27" t="s">
        <v>56</v>
      </c>
      <c r="W12" s="27" t="s">
        <v>57</v>
      </c>
      <c r="X12" s="27" t="s">
        <v>46</v>
      </c>
      <c r="Y12" s="46">
        <v>2024.02</v>
      </c>
      <c r="Z12" s="46">
        <v>2024.12</v>
      </c>
      <c r="AA12" s="35"/>
    </row>
    <row r="13" s="7" customFormat="true" ht="117" customHeight="true" spans="1:27">
      <c r="A13" s="27">
        <v>4</v>
      </c>
      <c r="B13" s="27" t="s">
        <v>35</v>
      </c>
      <c r="C13" s="27" t="s">
        <v>58</v>
      </c>
      <c r="D13" s="27" t="s">
        <v>65</v>
      </c>
      <c r="E13" s="27" t="s">
        <v>66</v>
      </c>
      <c r="F13" s="27" t="s">
        <v>39</v>
      </c>
      <c r="G13" s="27" t="s">
        <v>67</v>
      </c>
      <c r="H13" s="27" t="s">
        <v>41</v>
      </c>
      <c r="I13" s="32" t="s">
        <v>68</v>
      </c>
      <c r="J13" s="43">
        <f t="shared" si="1"/>
        <v>1500</v>
      </c>
      <c r="K13" s="27">
        <v>1500</v>
      </c>
      <c r="L13" s="43"/>
      <c r="M13" s="43"/>
      <c r="N13" s="32" t="s">
        <v>69</v>
      </c>
      <c r="O13" s="32" t="s">
        <v>70</v>
      </c>
      <c r="P13" s="27">
        <v>24000</v>
      </c>
      <c r="Q13" s="32" t="s">
        <v>45</v>
      </c>
      <c r="R13" s="32" t="s">
        <v>45</v>
      </c>
      <c r="S13" s="32" t="s">
        <v>45</v>
      </c>
      <c r="T13" s="27" t="s">
        <v>47</v>
      </c>
      <c r="U13" s="27" t="s">
        <v>47</v>
      </c>
      <c r="V13" s="27" t="s">
        <v>71</v>
      </c>
      <c r="W13" s="27" t="s">
        <v>72</v>
      </c>
      <c r="X13" s="27" t="s">
        <v>46</v>
      </c>
      <c r="Y13" s="46">
        <v>2024.02</v>
      </c>
      <c r="Z13" s="46">
        <v>2024.12</v>
      </c>
      <c r="AA13" s="35"/>
    </row>
    <row r="14" s="8" customFormat="true" ht="104" customHeight="true" spans="1:27">
      <c r="A14" s="27">
        <v>5</v>
      </c>
      <c r="B14" s="27" t="s">
        <v>35</v>
      </c>
      <c r="C14" s="27" t="s">
        <v>36</v>
      </c>
      <c r="D14" s="27" t="s">
        <v>73</v>
      </c>
      <c r="E14" s="27" t="s">
        <v>74</v>
      </c>
      <c r="F14" s="27" t="s">
        <v>39</v>
      </c>
      <c r="G14" s="27" t="s">
        <v>75</v>
      </c>
      <c r="H14" s="27" t="s">
        <v>41</v>
      </c>
      <c r="I14" s="32" t="s">
        <v>76</v>
      </c>
      <c r="J14" s="43">
        <f t="shared" si="1"/>
        <v>200</v>
      </c>
      <c r="K14" s="27"/>
      <c r="L14" s="43">
        <v>200</v>
      </c>
      <c r="M14" s="43"/>
      <c r="N14" s="32" t="s">
        <v>77</v>
      </c>
      <c r="O14" s="32" t="s">
        <v>78</v>
      </c>
      <c r="P14" s="27">
        <v>390</v>
      </c>
      <c r="Q14" s="32" t="s">
        <v>45</v>
      </c>
      <c r="R14" s="32" t="s">
        <v>45</v>
      </c>
      <c r="S14" s="32" t="s">
        <v>45</v>
      </c>
      <c r="T14" s="27" t="s">
        <v>47</v>
      </c>
      <c r="U14" s="27" t="s">
        <v>55</v>
      </c>
      <c r="V14" s="27" t="s">
        <v>56</v>
      </c>
      <c r="W14" s="27" t="s">
        <v>57</v>
      </c>
      <c r="X14" s="27" t="s">
        <v>46</v>
      </c>
      <c r="Y14" s="46">
        <v>2024.02</v>
      </c>
      <c r="Z14" s="46">
        <v>2024.12</v>
      </c>
      <c r="AA14" s="35"/>
    </row>
    <row r="15" s="8" customFormat="true" ht="87" customHeight="true" spans="1:27">
      <c r="A15" s="27">
        <v>6</v>
      </c>
      <c r="B15" s="28" t="s">
        <v>35</v>
      </c>
      <c r="C15" s="28" t="s">
        <v>58</v>
      </c>
      <c r="D15" s="28" t="s">
        <v>59</v>
      </c>
      <c r="E15" s="31" t="s">
        <v>79</v>
      </c>
      <c r="F15" s="27" t="s">
        <v>80</v>
      </c>
      <c r="G15" s="27" t="s">
        <v>81</v>
      </c>
      <c r="H15" s="27" t="s">
        <v>41</v>
      </c>
      <c r="I15" s="47" t="s">
        <v>82</v>
      </c>
      <c r="J15" s="43">
        <f t="shared" si="1"/>
        <v>200</v>
      </c>
      <c r="K15" s="46">
        <v>200</v>
      </c>
      <c r="L15" s="43"/>
      <c r="M15" s="43"/>
      <c r="N15" s="56" t="s">
        <v>83</v>
      </c>
      <c r="O15" s="32" t="s">
        <v>44</v>
      </c>
      <c r="P15" s="27">
        <v>4200</v>
      </c>
      <c r="Q15" s="32" t="s">
        <v>45</v>
      </c>
      <c r="R15" s="32" t="s">
        <v>45</v>
      </c>
      <c r="S15" s="32" t="s">
        <v>84</v>
      </c>
      <c r="T15" s="27" t="s">
        <v>47</v>
      </c>
      <c r="U15" s="27" t="s">
        <v>85</v>
      </c>
      <c r="V15" s="27" t="s">
        <v>86</v>
      </c>
      <c r="W15" s="27" t="s">
        <v>87</v>
      </c>
      <c r="X15" s="27" t="s">
        <v>46</v>
      </c>
      <c r="Y15" s="46">
        <v>2024.02</v>
      </c>
      <c r="Z15" s="46">
        <v>2024.12</v>
      </c>
      <c r="AA15" s="35"/>
    </row>
    <row r="16" s="8" customFormat="true" ht="132" customHeight="true" spans="1:27">
      <c r="A16" s="27">
        <v>7</v>
      </c>
      <c r="B16" s="27" t="s">
        <v>35</v>
      </c>
      <c r="C16" s="27" t="s">
        <v>58</v>
      </c>
      <c r="D16" s="27" t="s">
        <v>59</v>
      </c>
      <c r="E16" s="27" t="s">
        <v>88</v>
      </c>
      <c r="F16" s="27" t="s">
        <v>80</v>
      </c>
      <c r="G16" s="27" t="s">
        <v>89</v>
      </c>
      <c r="H16" s="27" t="s">
        <v>41</v>
      </c>
      <c r="I16" s="32" t="s">
        <v>90</v>
      </c>
      <c r="J16" s="43">
        <f t="shared" si="1"/>
        <v>300</v>
      </c>
      <c r="K16" s="27">
        <v>300</v>
      </c>
      <c r="L16" s="43"/>
      <c r="M16" s="43"/>
      <c r="N16" s="32" t="s">
        <v>91</v>
      </c>
      <c r="O16" s="32" t="s">
        <v>44</v>
      </c>
      <c r="P16" s="27">
        <v>3400</v>
      </c>
      <c r="Q16" s="32" t="s">
        <v>45</v>
      </c>
      <c r="R16" s="32" t="s">
        <v>45</v>
      </c>
      <c r="S16" s="32" t="s">
        <v>84</v>
      </c>
      <c r="T16" s="27" t="s">
        <v>47</v>
      </c>
      <c r="U16" s="27" t="s">
        <v>85</v>
      </c>
      <c r="V16" s="27" t="s">
        <v>86</v>
      </c>
      <c r="W16" s="27" t="s">
        <v>87</v>
      </c>
      <c r="X16" s="27" t="s">
        <v>46</v>
      </c>
      <c r="Y16" s="46">
        <v>2024.02</v>
      </c>
      <c r="Z16" s="46">
        <v>2024.12</v>
      </c>
      <c r="AA16" s="35"/>
    </row>
    <row r="17" s="8" customFormat="true" ht="91" customHeight="true" spans="1:27">
      <c r="A17" s="27">
        <v>8</v>
      </c>
      <c r="B17" s="30" t="s">
        <v>35</v>
      </c>
      <c r="C17" s="30" t="s">
        <v>36</v>
      </c>
      <c r="D17" s="30" t="s">
        <v>73</v>
      </c>
      <c r="E17" s="30" t="s">
        <v>92</v>
      </c>
      <c r="F17" s="30" t="s">
        <v>93</v>
      </c>
      <c r="G17" s="30" t="s">
        <v>94</v>
      </c>
      <c r="H17" s="30" t="s">
        <v>41</v>
      </c>
      <c r="I17" s="48" t="s">
        <v>95</v>
      </c>
      <c r="J17" s="43">
        <f t="shared" si="1"/>
        <v>142</v>
      </c>
      <c r="K17" s="30">
        <v>142</v>
      </c>
      <c r="L17" s="43"/>
      <c r="M17" s="43"/>
      <c r="N17" s="30" t="s">
        <v>96</v>
      </c>
      <c r="O17" s="32" t="s">
        <v>78</v>
      </c>
      <c r="P17" s="27">
        <v>1200</v>
      </c>
      <c r="Q17" s="32" t="s">
        <v>45</v>
      </c>
      <c r="R17" s="32" t="s">
        <v>46</v>
      </c>
      <c r="S17" s="32" t="s">
        <v>84</v>
      </c>
      <c r="T17" s="30" t="s">
        <v>97</v>
      </c>
      <c r="U17" s="30" t="s">
        <v>98</v>
      </c>
      <c r="V17" s="27" t="s">
        <v>99</v>
      </c>
      <c r="W17" s="62" t="s">
        <v>100</v>
      </c>
      <c r="X17" s="27" t="s">
        <v>46</v>
      </c>
      <c r="Y17" s="46">
        <v>2024.02</v>
      </c>
      <c r="Z17" s="46">
        <v>2024.12</v>
      </c>
      <c r="AA17" s="35"/>
    </row>
    <row r="18" s="8" customFormat="true" ht="91" customHeight="true" spans="1:27">
      <c r="A18" s="27">
        <v>9</v>
      </c>
      <c r="B18" s="27" t="s">
        <v>35</v>
      </c>
      <c r="C18" s="27" t="s">
        <v>36</v>
      </c>
      <c r="D18" s="27" t="s">
        <v>37</v>
      </c>
      <c r="E18" s="29" t="s">
        <v>101</v>
      </c>
      <c r="F18" s="29" t="s">
        <v>102</v>
      </c>
      <c r="G18" s="29" t="s">
        <v>103</v>
      </c>
      <c r="H18" s="29" t="s">
        <v>41</v>
      </c>
      <c r="I18" s="45" t="s">
        <v>104</v>
      </c>
      <c r="J18" s="43">
        <f t="shared" si="1"/>
        <v>700</v>
      </c>
      <c r="K18" s="46">
        <v>700</v>
      </c>
      <c r="L18" s="27"/>
      <c r="M18" s="27"/>
      <c r="N18" s="55" t="s">
        <v>105</v>
      </c>
      <c r="O18" s="32" t="s">
        <v>44</v>
      </c>
      <c r="P18" s="27">
        <v>400</v>
      </c>
      <c r="Q18" s="32" t="s">
        <v>45</v>
      </c>
      <c r="R18" s="32" t="s">
        <v>45</v>
      </c>
      <c r="S18" s="32" t="s">
        <v>84</v>
      </c>
      <c r="T18" s="27" t="s">
        <v>47</v>
      </c>
      <c r="U18" s="29" t="s">
        <v>48</v>
      </c>
      <c r="V18" s="27" t="s">
        <v>49</v>
      </c>
      <c r="W18" s="27" t="s">
        <v>50</v>
      </c>
      <c r="X18" s="27" t="s">
        <v>46</v>
      </c>
      <c r="Y18" s="46">
        <v>2024.02</v>
      </c>
      <c r="Z18" s="46">
        <v>2024.12</v>
      </c>
      <c r="AA18" s="32"/>
    </row>
    <row r="19" s="8" customFormat="true" ht="103" customHeight="true" spans="1:27">
      <c r="A19" s="27">
        <v>10</v>
      </c>
      <c r="B19" s="27" t="s">
        <v>35</v>
      </c>
      <c r="C19" s="27" t="s">
        <v>36</v>
      </c>
      <c r="D19" s="27" t="s">
        <v>37</v>
      </c>
      <c r="E19" s="27" t="s">
        <v>106</v>
      </c>
      <c r="F19" s="27" t="s">
        <v>102</v>
      </c>
      <c r="G19" s="27" t="s">
        <v>107</v>
      </c>
      <c r="H19" s="27" t="s">
        <v>41</v>
      </c>
      <c r="I19" s="32" t="s">
        <v>108</v>
      </c>
      <c r="J19" s="43">
        <f t="shared" si="1"/>
        <v>100</v>
      </c>
      <c r="K19" s="46">
        <v>100</v>
      </c>
      <c r="L19" s="43"/>
      <c r="M19" s="43"/>
      <c r="N19" s="32" t="s">
        <v>109</v>
      </c>
      <c r="O19" s="32" t="s">
        <v>44</v>
      </c>
      <c r="P19" s="27">
        <v>310</v>
      </c>
      <c r="Q19" s="32" t="s">
        <v>45</v>
      </c>
      <c r="R19" s="32" t="s">
        <v>45</v>
      </c>
      <c r="S19" s="32" t="s">
        <v>84</v>
      </c>
      <c r="T19" s="27" t="s">
        <v>47</v>
      </c>
      <c r="U19" s="27" t="s">
        <v>110</v>
      </c>
      <c r="V19" s="27" t="s">
        <v>111</v>
      </c>
      <c r="W19" s="27" t="s">
        <v>112</v>
      </c>
      <c r="X19" s="27" t="s">
        <v>46</v>
      </c>
      <c r="Y19" s="46">
        <v>2024.02</v>
      </c>
      <c r="Z19" s="46">
        <v>2024.12</v>
      </c>
      <c r="AA19" s="35"/>
    </row>
    <row r="20" s="8" customFormat="true" ht="103" customHeight="true" spans="1:27">
      <c r="A20" s="27">
        <v>11</v>
      </c>
      <c r="B20" s="29" t="s">
        <v>35</v>
      </c>
      <c r="C20" s="29" t="s">
        <v>58</v>
      </c>
      <c r="D20" s="29" t="s">
        <v>59</v>
      </c>
      <c r="E20" s="28" t="s">
        <v>113</v>
      </c>
      <c r="F20" s="28" t="s">
        <v>102</v>
      </c>
      <c r="G20" s="29" t="s">
        <v>114</v>
      </c>
      <c r="H20" s="28" t="s">
        <v>41</v>
      </c>
      <c r="I20" s="29" t="s">
        <v>115</v>
      </c>
      <c r="J20" s="43">
        <v>2720</v>
      </c>
      <c r="K20" s="46">
        <v>2720</v>
      </c>
      <c r="L20" s="43"/>
      <c r="M20" s="43"/>
      <c r="N20" s="51" t="s">
        <v>116</v>
      </c>
      <c r="O20" s="32" t="s">
        <v>78</v>
      </c>
      <c r="P20" s="27">
        <v>1300</v>
      </c>
      <c r="Q20" s="32" t="s">
        <v>45</v>
      </c>
      <c r="R20" s="32" t="s">
        <v>45</v>
      </c>
      <c r="S20" s="32" t="s">
        <v>84</v>
      </c>
      <c r="T20" s="27" t="s">
        <v>47</v>
      </c>
      <c r="U20" s="28" t="s">
        <v>48</v>
      </c>
      <c r="V20" s="27" t="s">
        <v>49</v>
      </c>
      <c r="W20" s="27" t="s">
        <v>50</v>
      </c>
      <c r="X20" s="27" t="s">
        <v>46</v>
      </c>
      <c r="Y20" s="46">
        <v>2024.02</v>
      </c>
      <c r="Z20" s="46">
        <v>2024.12</v>
      </c>
      <c r="AA20" s="35"/>
    </row>
    <row r="21" s="4" customFormat="true" ht="148" customHeight="true" spans="1:27">
      <c r="A21" s="27">
        <v>12</v>
      </c>
      <c r="B21" s="27" t="s">
        <v>35</v>
      </c>
      <c r="C21" s="27" t="s">
        <v>58</v>
      </c>
      <c r="D21" s="27" t="s">
        <v>117</v>
      </c>
      <c r="E21" s="27" t="s">
        <v>118</v>
      </c>
      <c r="F21" s="27" t="s">
        <v>102</v>
      </c>
      <c r="G21" s="27" t="s">
        <v>103</v>
      </c>
      <c r="H21" s="27" t="s">
        <v>41</v>
      </c>
      <c r="I21" s="45" t="s">
        <v>119</v>
      </c>
      <c r="J21" s="27">
        <v>300</v>
      </c>
      <c r="K21" s="27">
        <v>300</v>
      </c>
      <c r="L21" s="43"/>
      <c r="M21" s="43"/>
      <c r="N21" s="32" t="s">
        <v>120</v>
      </c>
      <c r="O21" s="32" t="s">
        <v>78</v>
      </c>
      <c r="P21" s="27">
        <v>360</v>
      </c>
      <c r="Q21" s="32" t="s">
        <v>45</v>
      </c>
      <c r="R21" s="32" t="s">
        <v>45</v>
      </c>
      <c r="S21" s="32" t="s">
        <v>45</v>
      </c>
      <c r="T21" s="27" t="s">
        <v>47</v>
      </c>
      <c r="U21" s="27" t="s">
        <v>110</v>
      </c>
      <c r="V21" s="27" t="s">
        <v>111</v>
      </c>
      <c r="W21" s="27" t="s">
        <v>112</v>
      </c>
      <c r="X21" s="27" t="s">
        <v>46</v>
      </c>
      <c r="Y21" s="46">
        <v>2024.02</v>
      </c>
      <c r="Z21" s="46">
        <v>2024.12</v>
      </c>
      <c r="AA21" s="35"/>
    </row>
    <row r="22" s="8" customFormat="true" ht="117" customHeight="true" spans="1:27">
      <c r="A22" s="27">
        <v>13</v>
      </c>
      <c r="B22" s="27" t="s">
        <v>35</v>
      </c>
      <c r="C22" s="27" t="s">
        <v>58</v>
      </c>
      <c r="D22" s="27" t="s">
        <v>59</v>
      </c>
      <c r="E22" s="27" t="s">
        <v>121</v>
      </c>
      <c r="F22" s="27" t="s">
        <v>102</v>
      </c>
      <c r="G22" s="27" t="s">
        <v>122</v>
      </c>
      <c r="H22" s="27" t="s">
        <v>41</v>
      </c>
      <c r="I22" s="32" t="s">
        <v>123</v>
      </c>
      <c r="J22" s="43">
        <f t="shared" ref="J22:J35" si="3">SUM(K22:M22)</f>
        <v>300</v>
      </c>
      <c r="K22" s="27"/>
      <c r="L22" s="43">
        <v>300</v>
      </c>
      <c r="M22" s="43"/>
      <c r="N22" s="32" t="s">
        <v>124</v>
      </c>
      <c r="O22" s="32" t="s">
        <v>44</v>
      </c>
      <c r="P22" s="27">
        <v>3700</v>
      </c>
      <c r="Q22" s="32" t="s">
        <v>45</v>
      </c>
      <c r="R22" s="32" t="s">
        <v>45</v>
      </c>
      <c r="S22" s="32" t="s">
        <v>84</v>
      </c>
      <c r="T22" s="27" t="s">
        <v>47</v>
      </c>
      <c r="U22" s="27" t="s">
        <v>110</v>
      </c>
      <c r="V22" s="27" t="s">
        <v>111</v>
      </c>
      <c r="W22" s="27" t="s">
        <v>112</v>
      </c>
      <c r="X22" s="27" t="s">
        <v>46</v>
      </c>
      <c r="Y22" s="46">
        <v>2024.02</v>
      </c>
      <c r="Z22" s="46">
        <v>2024.12</v>
      </c>
      <c r="AA22" s="35"/>
    </row>
    <row r="23" s="4" customFormat="true" ht="132" customHeight="true" spans="1:27">
      <c r="A23" s="27">
        <v>14</v>
      </c>
      <c r="B23" s="30" t="s">
        <v>35</v>
      </c>
      <c r="C23" s="30" t="s">
        <v>36</v>
      </c>
      <c r="D23" s="30" t="s">
        <v>73</v>
      </c>
      <c r="E23" s="30" t="s">
        <v>125</v>
      </c>
      <c r="F23" s="30" t="s">
        <v>102</v>
      </c>
      <c r="G23" s="30" t="s">
        <v>126</v>
      </c>
      <c r="H23" s="30" t="s">
        <v>41</v>
      </c>
      <c r="I23" s="29" t="s">
        <v>127</v>
      </c>
      <c r="J23" s="30">
        <v>980</v>
      </c>
      <c r="K23" s="30">
        <v>980</v>
      </c>
      <c r="L23" s="43"/>
      <c r="M23" s="43"/>
      <c r="N23" s="51" t="s">
        <v>128</v>
      </c>
      <c r="O23" s="32" t="s">
        <v>78</v>
      </c>
      <c r="P23" s="27">
        <v>440</v>
      </c>
      <c r="Q23" s="32" t="s">
        <v>45</v>
      </c>
      <c r="R23" s="32" t="s">
        <v>45</v>
      </c>
      <c r="S23" s="32" t="s">
        <v>84</v>
      </c>
      <c r="T23" s="30" t="s">
        <v>47</v>
      </c>
      <c r="U23" s="30" t="s">
        <v>48</v>
      </c>
      <c r="V23" s="27" t="s">
        <v>49</v>
      </c>
      <c r="W23" s="27" t="s">
        <v>50</v>
      </c>
      <c r="X23" s="27" t="s">
        <v>46</v>
      </c>
      <c r="Y23" s="46">
        <v>2024.02</v>
      </c>
      <c r="Z23" s="46">
        <v>2024.12</v>
      </c>
      <c r="AA23" s="35"/>
    </row>
    <row r="24" s="4" customFormat="true" ht="100" customHeight="true" spans="1:27">
      <c r="A24" s="27">
        <v>15</v>
      </c>
      <c r="B24" s="27" t="s">
        <v>35</v>
      </c>
      <c r="C24" s="27" t="s">
        <v>36</v>
      </c>
      <c r="D24" s="27" t="s">
        <v>37</v>
      </c>
      <c r="E24" s="29" t="s">
        <v>129</v>
      </c>
      <c r="F24" s="29" t="s">
        <v>130</v>
      </c>
      <c r="G24" s="29" t="s">
        <v>131</v>
      </c>
      <c r="H24" s="29" t="s">
        <v>132</v>
      </c>
      <c r="I24" s="45" t="s">
        <v>133</v>
      </c>
      <c r="J24" s="43">
        <f t="shared" si="3"/>
        <v>100</v>
      </c>
      <c r="K24" s="46">
        <v>100</v>
      </c>
      <c r="L24" s="27"/>
      <c r="M24" s="27"/>
      <c r="N24" s="55" t="s">
        <v>134</v>
      </c>
      <c r="O24" s="32" t="s">
        <v>44</v>
      </c>
      <c r="P24" s="27">
        <v>50</v>
      </c>
      <c r="Q24" s="32" t="s">
        <v>45</v>
      </c>
      <c r="R24" s="32" t="s">
        <v>45</v>
      </c>
      <c r="S24" s="32" t="s">
        <v>84</v>
      </c>
      <c r="T24" s="27" t="s">
        <v>47</v>
      </c>
      <c r="U24" s="29" t="s">
        <v>48</v>
      </c>
      <c r="V24" s="27" t="s">
        <v>49</v>
      </c>
      <c r="W24" s="27" t="s">
        <v>50</v>
      </c>
      <c r="X24" s="27" t="s">
        <v>46</v>
      </c>
      <c r="Y24" s="46">
        <v>2024.02</v>
      </c>
      <c r="Z24" s="46">
        <v>2024.12</v>
      </c>
      <c r="AA24" s="32"/>
    </row>
    <row r="25" s="4" customFormat="true" ht="143" customHeight="true" spans="1:27">
      <c r="A25" s="27">
        <v>16</v>
      </c>
      <c r="B25" s="27" t="s">
        <v>35</v>
      </c>
      <c r="C25" s="27" t="s">
        <v>36</v>
      </c>
      <c r="D25" s="30" t="s">
        <v>73</v>
      </c>
      <c r="E25" s="29" t="s">
        <v>135</v>
      </c>
      <c r="F25" s="29" t="s">
        <v>130</v>
      </c>
      <c r="G25" s="29" t="s">
        <v>136</v>
      </c>
      <c r="H25" s="27" t="s">
        <v>41</v>
      </c>
      <c r="I25" s="45" t="s">
        <v>137</v>
      </c>
      <c r="J25" s="43">
        <v>300</v>
      </c>
      <c r="K25" s="46">
        <v>300</v>
      </c>
      <c r="L25" s="27"/>
      <c r="M25" s="27"/>
      <c r="N25" s="55" t="s">
        <v>138</v>
      </c>
      <c r="O25" s="32" t="s">
        <v>78</v>
      </c>
      <c r="P25" s="27">
        <v>160</v>
      </c>
      <c r="Q25" s="32" t="s">
        <v>45</v>
      </c>
      <c r="R25" s="32" t="s">
        <v>45</v>
      </c>
      <c r="S25" s="32" t="s">
        <v>84</v>
      </c>
      <c r="T25" s="27" t="s">
        <v>47</v>
      </c>
      <c r="U25" s="27" t="s">
        <v>139</v>
      </c>
      <c r="V25" s="27" t="s">
        <v>140</v>
      </c>
      <c r="W25" s="27" t="s">
        <v>141</v>
      </c>
      <c r="X25" s="27" t="s">
        <v>46</v>
      </c>
      <c r="Y25" s="46">
        <v>2024.02</v>
      </c>
      <c r="Z25" s="46">
        <v>2024.12</v>
      </c>
      <c r="AA25" s="32"/>
    </row>
    <row r="26" s="8" customFormat="true" ht="100" customHeight="true" spans="1:27">
      <c r="A26" s="27">
        <v>17</v>
      </c>
      <c r="B26" s="28" t="s">
        <v>35</v>
      </c>
      <c r="C26" s="28" t="s">
        <v>58</v>
      </c>
      <c r="D26" s="28" t="s">
        <v>59</v>
      </c>
      <c r="E26" s="31" t="s">
        <v>142</v>
      </c>
      <c r="F26" s="27" t="s">
        <v>130</v>
      </c>
      <c r="G26" s="27" t="s">
        <v>143</v>
      </c>
      <c r="H26" s="27" t="s">
        <v>41</v>
      </c>
      <c r="I26" s="40" t="s">
        <v>144</v>
      </c>
      <c r="J26" s="43">
        <f t="shared" si="3"/>
        <v>300</v>
      </c>
      <c r="K26" s="46"/>
      <c r="L26" s="43">
        <v>300</v>
      </c>
      <c r="M26" s="43"/>
      <c r="N26" s="32" t="s">
        <v>145</v>
      </c>
      <c r="O26" s="32" t="s">
        <v>44</v>
      </c>
      <c r="P26" s="27">
        <v>410</v>
      </c>
      <c r="Q26" s="32" t="s">
        <v>45</v>
      </c>
      <c r="R26" s="32" t="s">
        <v>45</v>
      </c>
      <c r="S26" s="32" t="s">
        <v>84</v>
      </c>
      <c r="T26" s="27" t="s">
        <v>47</v>
      </c>
      <c r="U26" s="27" t="s">
        <v>139</v>
      </c>
      <c r="V26" s="27" t="s">
        <v>140</v>
      </c>
      <c r="W26" s="27" t="s">
        <v>141</v>
      </c>
      <c r="X26" s="27" t="s">
        <v>46</v>
      </c>
      <c r="Y26" s="46">
        <v>2024.02</v>
      </c>
      <c r="Z26" s="46">
        <v>2024.12</v>
      </c>
      <c r="AA26" s="35"/>
    </row>
    <row r="27" s="5" customFormat="true" ht="100" customHeight="true" spans="1:27">
      <c r="A27" s="27">
        <v>18</v>
      </c>
      <c r="B27" s="27" t="s">
        <v>35</v>
      </c>
      <c r="C27" s="27" t="s">
        <v>58</v>
      </c>
      <c r="D27" s="27" t="s">
        <v>59</v>
      </c>
      <c r="E27" s="27" t="s">
        <v>146</v>
      </c>
      <c r="F27" s="27" t="s">
        <v>130</v>
      </c>
      <c r="G27" s="27" t="s">
        <v>147</v>
      </c>
      <c r="H27" s="27" t="s">
        <v>41</v>
      </c>
      <c r="I27" s="32" t="s">
        <v>148</v>
      </c>
      <c r="J27" s="43">
        <f t="shared" si="3"/>
        <v>300</v>
      </c>
      <c r="K27" s="34"/>
      <c r="L27" s="43">
        <v>300</v>
      </c>
      <c r="M27" s="43"/>
      <c r="N27" s="32" t="s">
        <v>149</v>
      </c>
      <c r="O27" s="32" t="s">
        <v>44</v>
      </c>
      <c r="P27" s="27">
        <v>710</v>
      </c>
      <c r="Q27" s="32" t="s">
        <v>45</v>
      </c>
      <c r="R27" s="32" t="s">
        <v>45</v>
      </c>
      <c r="S27" s="32" t="s">
        <v>84</v>
      </c>
      <c r="T27" s="27" t="s">
        <v>47</v>
      </c>
      <c r="U27" s="27" t="s">
        <v>139</v>
      </c>
      <c r="V27" s="27" t="s">
        <v>140</v>
      </c>
      <c r="W27" s="27" t="s">
        <v>141</v>
      </c>
      <c r="X27" s="27" t="s">
        <v>46</v>
      </c>
      <c r="Y27" s="46">
        <v>2024.02</v>
      </c>
      <c r="Z27" s="46">
        <v>2024.12</v>
      </c>
      <c r="AA27" s="35"/>
    </row>
    <row r="28" s="9" customFormat="true" ht="80" customHeight="true" spans="1:27">
      <c r="A28" s="27">
        <v>19</v>
      </c>
      <c r="B28" s="27" t="s">
        <v>35</v>
      </c>
      <c r="C28" s="27" t="s">
        <v>36</v>
      </c>
      <c r="D28" s="27" t="s">
        <v>73</v>
      </c>
      <c r="E28" s="27" t="s">
        <v>150</v>
      </c>
      <c r="F28" s="28" t="s">
        <v>151</v>
      </c>
      <c r="G28" s="27" t="s">
        <v>152</v>
      </c>
      <c r="H28" s="27" t="s">
        <v>41</v>
      </c>
      <c r="I28" s="40" t="s">
        <v>153</v>
      </c>
      <c r="J28" s="43">
        <f t="shared" si="3"/>
        <v>500</v>
      </c>
      <c r="K28" s="46">
        <v>500</v>
      </c>
      <c r="L28" s="43"/>
      <c r="M28" s="43"/>
      <c r="N28" s="40" t="s">
        <v>154</v>
      </c>
      <c r="O28" s="32" t="s">
        <v>78</v>
      </c>
      <c r="P28" s="27">
        <v>130</v>
      </c>
      <c r="Q28" s="32" t="s">
        <v>45</v>
      </c>
      <c r="R28" s="32" t="s">
        <v>45</v>
      </c>
      <c r="S28" s="32" t="s">
        <v>84</v>
      </c>
      <c r="T28" s="27" t="s">
        <v>47</v>
      </c>
      <c r="U28" s="28" t="s">
        <v>155</v>
      </c>
      <c r="V28" s="27" t="s">
        <v>156</v>
      </c>
      <c r="W28" s="27" t="s">
        <v>157</v>
      </c>
      <c r="X28" s="27" t="s">
        <v>46</v>
      </c>
      <c r="Y28" s="46">
        <v>2024.02</v>
      </c>
      <c r="Z28" s="46">
        <v>2024.12</v>
      </c>
      <c r="AA28" s="35"/>
    </row>
    <row r="29" s="4" customFormat="true" ht="105" customHeight="true" spans="1:27">
      <c r="A29" s="27">
        <v>20</v>
      </c>
      <c r="B29" s="27" t="s">
        <v>35</v>
      </c>
      <c r="C29" s="27" t="s">
        <v>36</v>
      </c>
      <c r="D29" s="27" t="s">
        <v>37</v>
      </c>
      <c r="E29" s="27" t="s">
        <v>158</v>
      </c>
      <c r="F29" s="27" t="s">
        <v>159</v>
      </c>
      <c r="G29" s="27" t="s">
        <v>160</v>
      </c>
      <c r="H29" s="27" t="s">
        <v>41</v>
      </c>
      <c r="I29" s="32" t="s">
        <v>161</v>
      </c>
      <c r="J29" s="43">
        <f t="shared" si="3"/>
        <v>300</v>
      </c>
      <c r="K29" s="46"/>
      <c r="L29" s="43">
        <v>300</v>
      </c>
      <c r="M29" s="43"/>
      <c r="N29" s="32" t="s">
        <v>162</v>
      </c>
      <c r="O29" s="32" t="s">
        <v>44</v>
      </c>
      <c r="P29" s="27">
        <v>600</v>
      </c>
      <c r="Q29" s="32" t="s">
        <v>45</v>
      </c>
      <c r="R29" s="32" t="s">
        <v>45</v>
      </c>
      <c r="S29" s="32" t="s">
        <v>84</v>
      </c>
      <c r="T29" s="27" t="s">
        <v>47</v>
      </c>
      <c r="U29" s="27" t="s">
        <v>163</v>
      </c>
      <c r="V29" s="27" t="s">
        <v>164</v>
      </c>
      <c r="W29" s="27" t="s">
        <v>165</v>
      </c>
      <c r="X29" s="27" t="s">
        <v>46</v>
      </c>
      <c r="Y29" s="46">
        <v>2024.02</v>
      </c>
      <c r="Z29" s="46">
        <v>2024.12</v>
      </c>
      <c r="AA29" s="35"/>
    </row>
    <row r="30" s="7" customFormat="true" ht="107" customHeight="true" spans="1:27">
      <c r="A30" s="27">
        <v>21</v>
      </c>
      <c r="B30" s="31" t="s">
        <v>35</v>
      </c>
      <c r="C30" s="29" t="s">
        <v>58</v>
      </c>
      <c r="D30" s="31" t="s">
        <v>59</v>
      </c>
      <c r="E30" s="31" t="s">
        <v>166</v>
      </c>
      <c r="F30" s="27" t="s">
        <v>167</v>
      </c>
      <c r="G30" s="31" t="s">
        <v>168</v>
      </c>
      <c r="H30" s="31" t="s">
        <v>41</v>
      </c>
      <c r="I30" s="47" t="s">
        <v>169</v>
      </c>
      <c r="J30" s="43">
        <f t="shared" si="3"/>
        <v>280</v>
      </c>
      <c r="K30" s="46">
        <v>280</v>
      </c>
      <c r="L30" s="43"/>
      <c r="M30" s="43"/>
      <c r="N30" s="32" t="s">
        <v>170</v>
      </c>
      <c r="O30" s="32" t="s">
        <v>44</v>
      </c>
      <c r="P30" s="27">
        <v>2400</v>
      </c>
      <c r="Q30" s="32" t="s">
        <v>45</v>
      </c>
      <c r="R30" s="32" t="s">
        <v>45</v>
      </c>
      <c r="S30" s="32" t="s">
        <v>84</v>
      </c>
      <c r="T30" s="27" t="s">
        <v>47</v>
      </c>
      <c r="U30" s="27" t="s">
        <v>171</v>
      </c>
      <c r="V30" s="34" t="s">
        <v>172</v>
      </c>
      <c r="W30" s="34" t="s">
        <v>173</v>
      </c>
      <c r="X30" s="27" t="s">
        <v>46</v>
      </c>
      <c r="Y30" s="46">
        <v>2024.02</v>
      </c>
      <c r="Z30" s="46">
        <v>2024.12</v>
      </c>
      <c r="AA30" s="35"/>
    </row>
    <row r="31" s="7" customFormat="true" ht="84" customHeight="true" spans="1:27">
      <c r="A31" s="27">
        <v>22</v>
      </c>
      <c r="B31" s="27" t="s">
        <v>35</v>
      </c>
      <c r="C31" s="29" t="s">
        <v>58</v>
      </c>
      <c r="D31" s="27" t="s">
        <v>59</v>
      </c>
      <c r="E31" s="27" t="s">
        <v>174</v>
      </c>
      <c r="F31" s="39" t="s">
        <v>175</v>
      </c>
      <c r="G31" s="39" t="s">
        <v>176</v>
      </c>
      <c r="H31" s="27" t="s">
        <v>41</v>
      </c>
      <c r="I31" s="32" t="s">
        <v>177</v>
      </c>
      <c r="J31" s="43">
        <f t="shared" si="3"/>
        <v>300</v>
      </c>
      <c r="K31" s="46"/>
      <c r="L31" s="43">
        <v>300</v>
      </c>
      <c r="M31" s="43"/>
      <c r="N31" s="32" t="s">
        <v>178</v>
      </c>
      <c r="O31" s="32" t="s">
        <v>44</v>
      </c>
      <c r="P31" s="27">
        <v>400</v>
      </c>
      <c r="Q31" s="32" t="s">
        <v>45</v>
      </c>
      <c r="R31" s="32" t="s">
        <v>45</v>
      </c>
      <c r="S31" s="32" t="s">
        <v>84</v>
      </c>
      <c r="T31" s="27" t="s">
        <v>47</v>
      </c>
      <c r="U31" s="39" t="s">
        <v>179</v>
      </c>
      <c r="V31" s="27" t="s">
        <v>180</v>
      </c>
      <c r="W31" s="27" t="s">
        <v>181</v>
      </c>
      <c r="X31" s="27" t="s">
        <v>46</v>
      </c>
      <c r="Y31" s="46">
        <v>2024.02</v>
      </c>
      <c r="Z31" s="46">
        <v>2024.12</v>
      </c>
      <c r="AA31" s="35"/>
    </row>
    <row r="32" s="7" customFormat="true" ht="92" customHeight="true" spans="1:27">
      <c r="A32" s="27">
        <v>23</v>
      </c>
      <c r="B32" s="28" t="s">
        <v>35</v>
      </c>
      <c r="C32" s="28" t="s">
        <v>58</v>
      </c>
      <c r="D32" s="28" t="s">
        <v>59</v>
      </c>
      <c r="E32" s="28" t="s">
        <v>182</v>
      </c>
      <c r="F32" s="27" t="s">
        <v>183</v>
      </c>
      <c r="G32" s="28" t="s">
        <v>184</v>
      </c>
      <c r="H32" s="27" t="s">
        <v>41</v>
      </c>
      <c r="I32" s="47" t="s">
        <v>185</v>
      </c>
      <c r="J32" s="43">
        <f t="shared" si="3"/>
        <v>280</v>
      </c>
      <c r="K32" s="46"/>
      <c r="L32" s="43">
        <v>280</v>
      </c>
      <c r="M32" s="43"/>
      <c r="N32" s="47" t="s">
        <v>186</v>
      </c>
      <c r="O32" s="32" t="s">
        <v>44</v>
      </c>
      <c r="P32" s="27">
        <v>1200</v>
      </c>
      <c r="Q32" s="32" t="s">
        <v>45</v>
      </c>
      <c r="R32" s="32" t="s">
        <v>45</v>
      </c>
      <c r="S32" s="32" t="s">
        <v>84</v>
      </c>
      <c r="T32" s="27" t="s">
        <v>47</v>
      </c>
      <c r="U32" s="27" t="s">
        <v>187</v>
      </c>
      <c r="V32" s="34" t="s">
        <v>188</v>
      </c>
      <c r="W32" s="63" t="s">
        <v>189</v>
      </c>
      <c r="X32" s="27" t="s">
        <v>46</v>
      </c>
      <c r="Y32" s="46">
        <v>2024.02</v>
      </c>
      <c r="Z32" s="46">
        <v>2024.12</v>
      </c>
      <c r="AA32" s="35"/>
    </row>
    <row r="33" s="8" customFormat="true" ht="92" customHeight="true" spans="1:247">
      <c r="A33" s="27">
        <v>24</v>
      </c>
      <c r="B33" s="28" t="s">
        <v>35</v>
      </c>
      <c r="C33" s="28" t="s">
        <v>58</v>
      </c>
      <c r="D33" s="28" t="s">
        <v>59</v>
      </c>
      <c r="E33" s="31" t="s">
        <v>190</v>
      </c>
      <c r="F33" s="31" t="s">
        <v>191</v>
      </c>
      <c r="G33" s="31" t="s">
        <v>192</v>
      </c>
      <c r="H33" s="31" t="s">
        <v>132</v>
      </c>
      <c r="I33" s="31" t="s">
        <v>193</v>
      </c>
      <c r="J33" s="43">
        <f t="shared" si="3"/>
        <v>200</v>
      </c>
      <c r="K33" s="49">
        <v>200</v>
      </c>
      <c r="L33" s="43"/>
      <c r="M33" s="43"/>
      <c r="N33" s="47" t="s">
        <v>194</v>
      </c>
      <c r="O33" s="32" t="s">
        <v>44</v>
      </c>
      <c r="P33" s="27">
        <v>1100</v>
      </c>
      <c r="Q33" s="32" t="s">
        <v>45</v>
      </c>
      <c r="R33" s="32" t="s">
        <v>45</v>
      </c>
      <c r="S33" s="32" t="s">
        <v>84</v>
      </c>
      <c r="T33" s="27" t="s">
        <v>47</v>
      </c>
      <c r="U33" s="31" t="s">
        <v>195</v>
      </c>
      <c r="V33" s="34" t="s">
        <v>196</v>
      </c>
      <c r="W33" s="63" t="s">
        <v>197</v>
      </c>
      <c r="X33" s="27" t="s">
        <v>46</v>
      </c>
      <c r="Y33" s="46">
        <v>2024.02</v>
      </c>
      <c r="Z33" s="46">
        <v>2024.12</v>
      </c>
      <c r="AA33" s="35"/>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row>
    <row r="34" s="4" customFormat="true" ht="80" customHeight="true" spans="1:27">
      <c r="A34" s="27">
        <v>25</v>
      </c>
      <c r="B34" s="28" t="s">
        <v>35</v>
      </c>
      <c r="C34" s="28" t="s">
        <v>198</v>
      </c>
      <c r="D34" s="28" t="s">
        <v>199</v>
      </c>
      <c r="E34" s="28" t="s">
        <v>200</v>
      </c>
      <c r="F34" s="28" t="s">
        <v>201</v>
      </c>
      <c r="G34" s="27" t="s">
        <v>202</v>
      </c>
      <c r="H34" s="28" t="s">
        <v>41</v>
      </c>
      <c r="I34" s="50" t="s">
        <v>203</v>
      </c>
      <c r="J34" s="43">
        <f t="shared" si="3"/>
        <v>18.7</v>
      </c>
      <c r="K34" s="46">
        <v>18.7</v>
      </c>
      <c r="L34" s="43"/>
      <c r="M34" s="43"/>
      <c r="N34" s="57" t="s">
        <v>204</v>
      </c>
      <c r="O34" s="32" t="s">
        <v>44</v>
      </c>
      <c r="P34" s="27">
        <v>1200</v>
      </c>
      <c r="Q34" s="32" t="s">
        <v>45</v>
      </c>
      <c r="R34" s="32" t="s">
        <v>45</v>
      </c>
      <c r="S34" s="35" t="s">
        <v>45</v>
      </c>
      <c r="T34" s="28" t="s">
        <v>47</v>
      </c>
      <c r="U34" s="28" t="s">
        <v>47</v>
      </c>
      <c r="V34" s="27" t="s">
        <v>71</v>
      </c>
      <c r="W34" s="27" t="s">
        <v>72</v>
      </c>
      <c r="X34" s="27" t="s">
        <v>46</v>
      </c>
      <c r="Y34" s="46">
        <v>2024.02</v>
      </c>
      <c r="Z34" s="46">
        <v>2024.12</v>
      </c>
      <c r="AA34" s="35"/>
    </row>
    <row r="35" s="8" customFormat="true" ht="64" customHeight="true" spans="1:247">
      <c r="A35" s="27">
        <v>26</v>
      </c>
      <c r="B35" s="28" t="s">
        <v>35</v>
      </c>
      <c r="C35" s="28" t="s">
        <v>198</v>
      </c>
      <c r="D35" s="28" t="s">
        <v>205</v>
      </c>
      <c r="E35" s="27" t="s">
        <v>206</v>
      </c>
      <c r="F35" s="28" t="s">
        <v>201</v>
      </c>
      <c r="G35" s="27" t="s">
        <v>202</v>
      </c>
      <c r="H35" s="27" t="s">
        <v>41</v>
      </c>
      <c r="I35" s="40" t="s">
        <v>207</v>
      </c>
      <c r="J35" s="43">
        <f t="shared" si="3"/>
        <v>722.7</v>
      </c>
      <c r="K35" s="51">
        <v>722.7</v>
      </c>
      <c r="L35" s="43"/>
      <c r="M35" s="43"/>
      <c r="N35" s="30" t="s">
        <v>208</v>
      </c>
      <c r="O35" s="32" t="s">
        <v>209</v>
      </c>
      <c r="P35" s="27">
        <v>22000</v>
      </c>
      <c r="Q35" s="32" t="s">
        <v>45</v>
      </c>
      <c r="R35" s="32" t="s">
        <v>45</v>
      </c>
      <c r="S35" s="35" t="s">
        <v>45</v>
      </c>
      <c r="T35" s="28" t="s">
        <v>210</v>
      </c>
      <c r="U35" s="28" t="s">
        <v>201</v>
      </c>
      <c r="V35" s="27" t="s">
        <v>211</v>
      </c>
      <c r="W35" s="27" t="s">
        <v>212</v>
      </c>
      <c r="X35" s="27" t="s">
        <v>46</v>
      </c>
      <c r="Y35" s="46">
        <v>2024.02</v>
      </c>
      <c r="Z35" s="46">
        <v>2024.12</v>
      </c>
      <c r="AA35" s="35"/>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row>
    <row r="36" s="4" customFormat="true" ht="130" customHeight="true" spans="1:27">
      <c r="A36" s="27">
        <v>27</v>
      </c>
      <c r="B36" s="27" t="s">
        <v>35</v>
      </c>
      <c r="C36" s="27" t="s">
        <v>36</v>
      </c>
      <c r="D36" s="27" t="s">
        <v>213</v>
      </c>
      <c r="E36" s="27" t="s">
        <v>214</v>
      </c>
      <c r="F36" s="27" t="s">
        <v>39</v>
      </c>
      <c r="G36" s="27"/>
      <c r="H36" s="27" t="s">
        <v>41</v>
      </c>
      <c r="I36" s="32" t="s">
        <v>215</v>
      </c>
      <c r="J36" s="27">
        <v>60</v>
      </c>
      <c r="K36" s="27"/>
      <c r="L36" s="43">
        <v>60</v>
      </c>
      <c r="M36" s="43"/>
      <c r="N36" s="32" t="s">
        <v>216</v>
      </c>
      <c r="O36" s="32" t="s">
        <v>217</v>
      </c>
      <c r="P36" s="27">
        <v>5</v>
      </c>
      <c r="Q36" s="32" t="s">
        <v>45</v>
      </c>
      <c r="R36" s="32" t="s">
        <v>45</v>
      </c>
      <c r="S36" s="32" t="s">
        <v>45</v>
      </c>
      <c r="T36" s="27" t="s">
        <v>47</v>
      </c>
      <c r="U36" s="27" t="s">
        <v>218</v>
      </c>
      <c r="V36" s="27" t="s">
        <v>71</v>
      </c>
      <c r="W36" s="27" t="s">
        <v>72</v>
      </c>
      <c r="X36" s="27" t="s">
        <v>84</v>
      </c>
      <c r="Y36" s="46">
        <v>2024.2</v>
      </c>
      <c r="Z36" s="46">
        <v>2024.12</v>
      </c>
      <c r="AA36" s="35"/>
    </row>
    <row r="37" s="4" customFormat="true" ht="108" customHeight="true" spans="1:27">
      <c r="A37" s="27">
        <v>28</v>
      </c>
      <c r="B37" s="27" t="s">
        <v>35</v>
      </c>
      <c r="C37" s="32" t="s">
        <v>36</v>
      </c>
      <c r="D37" s="27" t="s">
        <v>37</v>
      </c>
      <c r="E37" s="32" t="s">
        <v>219</v>
      </c>
      <c r="F37" s="29" t="s">
        <v>80</v>
      </c>
      <c r="G37" s="32" t="s">
        <v>220</v>
      </c>
      <c r="H37" s="27" t="s">
        <v>41</v>
      </c>
      <c r="I37" s="45" t="s">
        <v>221</v>
      </c>
      <c r="J37" s="43">
        <f t="shared" ref="J37:J65" si="4">SUM(K37:M37)</f>
        <v>300</v>
      </c>
      <c r="K37" s="46"/>
      <c r="L37" s="46">
        <v>300</v>
      </c>
      <c r="M37" s="46"/>
      <c r="N37" s="55" t="s">
        <v>222</v>
      </c>
      <c r="O37" s="32" t="s">
        <v>223</v>
      </c>
      <c r="P37" s="27">
        <v>350</v>
      </c>
      <c r="Q37" s="27" t="s">
        <v>45</v>
      </c>
      <c r="R37" s="27" t="s">
        <v>45</v>
      </c>
      <c r="S37" s="27" t="s">
        <v>45</v>
      </c>
      <c r="T37" s="27" t="s">
        <v>47</v>
      </c>
      <c r="U37" s="29" t="s">
        <v>48</v>
      </c>
      <c r="V37" s="27" t="s">
        <v>49</v>
      </c>
      <c r="W37" s="27" t="s">
        <v>50</v>
      </c>
      <c r="X37" s="27" t="s">
        <v>84</v>
      </c>
      <c r="Y37" s="65">
        <v>45292</v>
      </c>
      <c r="Z37" s="65">
        <v>45641</v>
      </c>
      <c r="AA37" s="52"/>
    </row>
    <row r="38" s="7" customFormat="true" ht="108" customHeight="true" spans="1:27">
      <c r="A38" s="27">
        <v>29</v>
      </c>
      <c r="B38" s="27" t="s">
        <v>35</v>
      </c>
      <c r="C38" s="28" t="s">
        <v>36</v>
      </c>
      <c r="D38" s="33" t="s">
        <v>224</v>
      </c>
      <c r="E38" s="32" t="s">
        <v>225</v>
      </c>
      <c r="F38" s="27" t="s">
        <v>226</v>
      </c>
      <c r="G38" s="32" t="s">
        <v>220</v>
      </c>
      <c r="H38" s="27" t="s">
        <v>41</v>
      </c>
      <c r="I38" s="32" t="s">
        <v>227</v>
      </c>
      <c r="J38" s="43">
        <f t="shared" si="4"/>
        <v>100</v>
      </c>
      <c r="K38" s="46"/>
      <c r="L38" s="46">
        <v>100</v>
      </c>
      <c r="M38" s="46"/>
      <c r="N38" s="32" t="s">
        <v>228</v>
      </c>
      <c r="O38" s="27" t="s">
        <v>229</v>
      </c>
      <c r="P38" s="27">
        <v>1000</v>
      </c>
      <c r="Q38" s="27" t="s">
        <v>84</v>
      </c>
      <c r="R38" s="27" t="s">
        <v>45</v>
      </c>
      <c r="S38" s="27" t="s">
        <v>45</v>
      </c>
      <c r="T38" s="27" t="s">
        <v>210</v>
      </c>
      <c r="U38" s="32" t="s">
        <v>226</v>
      </c>
      <c r="V38" s="27" t="s">
        <v>211</v>
      </c>
      <c r="W38" s="27" t="s">
        <v>212</v>
      </c>
      <c r="X38" s="27" t="s">
        <v>84</v>
      </c>
      <c r="Y38" s="65">
        <v>45292</v>
      </c>
      <c r="Z38" s="65">
        <v>45641</v>
      </c>
      <c r="AA38" s="66"/>
    </row>
    <row r="39" s="4" customFormat="true" ht="108" customHeight="true" spans="1:27">
      <c r="A39" s="27">
        <v>30</v>
      </c>
      <c r="B39" s="27" t="s">
        <v>35</v>
      </c>
      <c r="C39" s="32" t="s">
        <v>36</v>
      </c>
      <c r="D39" s="27" t="s">
        <v>37</v>
      </c>
      <c r="E39" s="32" t="s">
        <v>230</v>
      </c>
      <c r="F39" s="27" t="s">
        <v>231</v>
      </c>
      <c r="G39" s="32" t="s">
        <v>232</v>
      </c>
      <c r="H39" s="27" t="s">
        <v>41</v>
      </c>
      <c r="I39" s="32" t="s">
        <v>233</v>
      </c>
      <c r="J39" s="43">
        <f t="shared" si="4"/>
        <v>350</v>
      </c>
      <c r="K39" s="46"/>
      <c r="L39" s="46"/>
      <c r="M39" s="46">
        <v>350</v>
      </c>
      <c r="N39" s="32" t="s">
        <v>234</v>
      </c>
      <c r="O39" s="32" t="s">
        <v>223</v>
      </c>
      <c r="P39" s="27">
        <v>822</v>
      </c>
      <c r="Q39" s="27" t="s">
        <v>45</v>
      </c>
      <c r="R39" s="27" t="s">
        <v>45</v>
      </c>
      <c r="S39" s="27" t="s">
        <v>45</v>
      </c>
      <c r="T39" s="27" t="s">
        <v>235</v>
      </c>
      <c r="U39" s="32" t="s">
        <v>231</v>
      </c>
      <c r="V39" s="27" t="s">
        <v>236</v>
      </c>
      <c r="W39" s="27" t="s">
        <v>237</v>
      </c>
      <c r="X39" s="27" t="s">
        <v>84</v>
      </c>
      <c r="Y39" s="65">
        <v>45292</v>
      </c>
      <c r="Z39" s="65">
        <v>45641</v>
      </c>
      <c r="AA39" s="52"/>
    </row>
    <row r="40" s="10" customFormat="true" ht="86" customHeight="true" spans="1:27">
      <c r="A40" s="27">
        <v>31</v>
      </c>
      <c r="B40" s="27" t="s">
        <v>35</v>
      </c>
      <c r="C40" s="32" t="s">
        <v>36</v>
      </c>
      <c r="D40" s="27" t="s">
        <v>37</v>
      </c>
      <c r="E40" s="32" t="s">
        <v>238</v>
      </c>
      <c r="F40" s="27" t="s">
        <v>151</v>
      </c>
      <c r="G40" s="32" t="s">
        <v>239</v>
      </c>
      <c r="H40" s="27" t="s">
        <v>41</v>
      </c>
      <c r="I40" s="32" t="s">
        <v>240</v>
      </c>
      <c r="J40" s="43">
        <f t="shared" si="4"/>
        <v>250</v>
      </c>
      <c r="K40" s="46"/>
      <c r="L40" s="46"/>
      <c r="M40" s="46">
        <v>250</v>
      </c>
      <c r="N40" s="32" t="s">
        <v>241</v>
      </c>
      <c r="O40" s="32" t="s">
        <v>223</v>
      </c>
      <c r="P40" s="27">
        <v>520</v>
      </c>
      <c r="Q40" s="27" t="s">
        <v>45</v>
      </c>
      <c r="R40" s="27" t="s">
        <v>45</v>
      </c>
      <c r="S40" s="27" t="s">
        <v>45</v>
      </c>
      <c r="T40" s="27" t="s">
        <v>235</v>
      </c>
      <c r="U40" s="32" t="s">
        <v>151</v>
      </c>
      <c r="V40" s="27" t="s">
        <v>156</v>
      </c>
      <c r="W40" s="27" t="s">
        <v>157</v>
      </c>
      <c r="X40" s="28" t="s">
        <v>84</v>
      </c>
      <c r="Y40" s="65">
        <v>45292</v>
      </c>
      <c r="Z40" s="65">
        <v>45641</v>
      </c>
      <c r="AA40" s="52"/>
    </row>
    <row r="41" s="10" customFormat="true" ht="70" customHeight="true" spans="1:27">
      <c r="A41" s="27">
        <v>32</v>
      </c>
      <c r="B41" s="27" t="s">
        <v>35</v>
      </c>
      <c r="C41" s="32" t="s">
        <v>36</v>
      </c>
      <c r="D41" s="27" t="s">
        <v>37</v>
      </c>
      <c r="E41" s="32" t="s">
        <v>242</v>
      </c>
      <c r="F41" s="27" t="s">
        <v>175</v>
      </c>
      <c r="G41" s="32" t="s">
        <v>243</v>
      </c>
      <c r="H41" s="27" t="s">
        <v>41</v>
      </c>
      <c r="I41" s="32" t="s">
        <v>244</v>
      </c>
      <c r="J41" s="43">
        <f t="shared" si="4"/>
        <v>100</v>
      </c>
      <c r="K41" s="46"/>
      <c r="L41" s="46"/>
      <c r="M41" s="46">
        <v>100</v>
      </c>
      <c r="N41" s="32" t="s">
        <v>245</v>
      </c>
      <c r="O41" s="32" t="s">
        <v>223</v>
      </c>
      <c r="P41" s="27">
        <v>620</v>
      </c>
      <c r="Q41" s="27" t="s">
        <v>45</v>
      </c>
      <c r="R41" s="27" t="s">
        <v>45</v>
      </c>
      <c r="S41" s="27" t="s">
        <v>45</v>
      </c>
      <c r="T41" s="27" t="s">
        <v>235</v>
      </c>
      <c r="U41" s="32" t="s">
        <v>175</v>
      </c>
      <c r="V41" s="27" t="s">
        <v>180</v>
      </c>
      <c r="W41" s="27" t="s">
        <v>181</v>
      </c>
      <c r="X41" s="27" t="s">
        <v>84</v>
      </c>
      <c r="Y41" s="65">
        <v>45292</v>
      </c>
      <c r="Z41" s="65">
        <v>45641</v>
      </c>
      <c r="AA41" s="52"/>
    </row>
    <row r="42" s="10" customFormat="true" ht="101" customHeight="true" spans="1:27">
      <c r="A42" s="27">
        <v>33</v>
      </c>
      <c r="B42" s="27" t="s">
        <v>35</v>
      </c>
      <c r="C42" s="32" t="s">
        <v>36</v>
      </c>
      <c r="D42" s="28" t="s">
        <v>73</v>
      </c>
      <c r="E42" s="32" t="s">
        <v>246</v>
      </c>
      <c r="F42" s="27" t="s">
        <v>231</v>
      </c>
      <c r="G42" s="32" t="s">
        <v>247</v>
      </c>
      <c r="H42" s="27" t="s">
        <v>41</v>
      </c>
      <c r="I42" s="32" t="s">
        <v>248</v>
      </c>
      <c r="J42" s="43">
        <f t="shared" si="4"/>
        <v>500</v>
      </c>
      <c r="K42" s="46"/>
      <c r="L42" s="46"/>
      <c r="M42" s="46">
        <v>500</v>
      </c>
      <c r="N42" s="32" t="s">
        <v>249</v>
      </c>
      <c r="O42" s="32" t="s">
        <v>250</v>
      </c>
      <c r="P42" s="27">
        <v>368</v>
      </c>
      <c r="Q42" s="27" t="s">
        <v>45</v>
      </c>
      <c r="R42" s="27" t="s">
        <v>45</v>
      </c>
      <c r="S42" s="27" t="s">
        <v>45</v>
      </c>
      <c r="T42" s="27" t="s">
        <v>235</v>
      </c>
      <c r="U42" s="32" t="s">
        <v>231</v>
      </c>
      <c r="V42" s="27" t="s">
        <v>236</v>
      </c>
      <c r="W42" s="27" t="s">
        <v>237</v>
      </c>
      <c r="X42" s="27" t="s">
        <v>84</v>
      </c>
      <c r="Y42" s="65">
        <v>45292</v>
      </c>
      <c r="Z42" s="65">
        <v>45641</v>
      </c>
      <c r="AA42" s="32"/>
    </row>
    <row r="43" s="5" customFormat="true" ht="65" customHeight="true" spans="1:27">
      <c r="A43" s="27">
        <v>34</v>
      </c>
      <c r="B43" s="27" t="s">
        <v>35</v>
      </c>
      <c r="C43" s="32" t="s">
        <v>36</v>
      </c>
      <c r="D43" s="28" t="s">
        <v>73</v>
      </c>
      <c r="E43" s="32" t="s">
        <v>251</v>
      </c>
      <c r="F43" s="27" t="s">
        <v>102</v>
      </c>
      <c r="G43" s="32" t="s">
        <v>252</v>
      </c>
      <c r="H43" s="27" t="s">
        <v>41</v>
      </c>
      <c r="I43" s="32" t="s">
        <v>253</v>
      </c>
      <c r="J43" s="43">
        <f t="shared" si="4"/>
        <v>100</v>
      </c>
      <c r="K43" s="46"/>
      <c r="L43" s="46"/>
      <c r="M43" s="46">
        <v>100</v>
      </c>
      <c r="N43" s="32" t="s">
        <v>254</v>
      </c>
      <c r="O43" s="32" t="s">
        <v>250</v>
      </c>
      <c r="P43" s="27">
        <v>86</v>
      </c>
      <c r="Q43" s="34" t="s">
        <v>45</v>
      </c>
      <c r="R43" s="34" t="s">
        <v>45</v>
      </c>
      <c r="S43" s="34" t="s">
        <v>45</v>
      </c>
      <c r="T43" s="27" t="s">
        <v>235</v>
      </c>
      <c r="U43" s="27" t="s">
        <v>110</v>
      </c>
      <c r="V43" s="27" t="s">
        <v>111</v>
      </c>
      <c r="W43" s="27" t="s">
        <v>112</v>
      </c>
      <c r="X43" s="27" t="s">
        <v>84</v>
      </c>
      <c r="Y43" s="65">
        <v>45292</v>
      </c>
      <c r="Z43" s="65">
        <v>45641</v>
      </c>
      <c r="AA43" s="32"/>
    </row>
    <row r="44" s="4" customFormat="true" ht="77" customHeight="true" spans="1:27">
      <c r="A44" s="27">
        <v>35</v>
      </c>
      <c r="B44" s="27" t="s">
        <v>35</v>
      </c>
      <c r="C44" s="34" t="s">
        <v>36</v>
      </c>
      <c r="D44" s="27" t="s">
        <v>73</v>
      </c>
      <c r="E44" s="27" t="s">
        <v>255</v>
      </c>
      <c r="F44" s="27" t="s">
        <v>102</v>
      </c>
      <c r="G44" s="27" t="s">
        <v>256</v>
      </c>
      <c r="H44" s="27" t="s">
        <v>41</v>
      </c>
      <c r="I44" s="32" t="s">
        <v>257</v>
      </c>
      <c r="J44" s="43">
        <f t="shared" si="4"/>
        <v>450</v>
      </c>
      <c r="K44" s="46"/>
      <c r="L44" s="46"/>
      <c r="M44" s="46">
        <v>450</v>
      </c>
      <c r="N44" s="32" t="s">
        <v>258</v>
      </c>
      <c r="O44" s="27" t="s">
        <v>259</v>
      </c>
      <c r="P44" s="27">
        <v>492</v>
      </c>
      <c r="Q44" s="34" t="s">
        <v>45</v>
      </c>
      <c r="R44" s="34" t="s">
        <v>45</v>
      </c>
      <c r="S44" s="34" t="s">
        <v>45</v>
      </c>
      <c r="T44" s="27" t="s">
        <v>235</v>
      </c>
      <c r="U44" s="27" t="s">
        <v>110</v>
      </c>
      <c r="V44" s="27" t="s">
        <v>111</v>
      </c>
      <c r="W44" s="27" t="s">
        <v>112</v>
      </c>
      <c r="X44" s="27" t="s">
        <v>84</v>
      </c>
      <c r="Y44" s="65">
        <v>45292</v>
      </c>
      <c r="Z44" s="65">
        <v>45641</v>
      </c>
      <c r="AA44" s="34"/>
    </row>
    <row r="45" s="4" customFormat="true" ht="80" customHeight="true" spans="1:27">
      <c r="A45" s="27">
        <v>36</v>
      </c>
      <c r="B45" s="28" t="s">
        <v>35</v>
      </c>
      <c r="C45" s="28" t="s">
        <v>58</v>
      </c>
      <c r="D45" s="28" t="s">
        <v>59</v>
      </c>
      <c r="E45" s="40" t="s">
        <v>260</v>
      </c>
      <c r="F45" s="28" t="s">
        <v>231</v>
      </c>
      <c r="G45" s="28" t="s">
        <v>261</v>
      </c>
      <c r="H45" s="28" t="s">
        <v>41</v>
      </c>
      <c r="I45" s="40" t="s">
        <v>262</v>
      </c>
      <c r="J45" s="43">
        <f t="shared" si="4"/>
        <v>300</v>
      </c>
      <c r="K45" s="46"/>
      <c r="L45" s="46">
        <v>300</v>
      </c>
      <c r="M45" s="46"/>
      <c r="N45" s="32" t="s">
        <v>263</v>
      </c>
      <c r="O45" s="32" t="s">
        <v>264</v>
      </c>
      <c r="P45" s="58">
        <v>1569</v>
      </c>
      <c r="Q45" s="27" t="s">
        <v>45</v>
      </c>
      <c r="R45" s="27" t="s">
        <v>45</v>
      </c>
      <c r="S45" s="27" t="s">
        <v>45</v>
      </c>
      <c r="T45" s="27" t="s">
        <v>47</v>
      </c>
      <c r="U45" s="32" t="s">
        <v>231</v>
      </c>
      <c r="V45" s="27" t="s">
        <v>236</v>
      </c>
      <c r="W45" s="27" t="s">
        <v>237</v>
      </c>
      <c r="X45" s="27" t="s">
        <v>84</v>
      </c>
      <c r="Y45" s="65">
        <v>45292</v>
      </c>
      <c r="Z45" s="65">
        <v>45641</v>
      </c>
      <c r="AA45" s="67"/>
    </row>
    <row r="46" s="5" customFormat="true" ht="90" customHeight="true" spans="1:27">
      <c r="A46" s="27">
        <v>37</v>
      </c>
      <c r="B46" s="27" t="s">
        <v>35</v>
      </c>
      <c r="C46" s="28" t="s">
        <v>58</v>
      </c>
      <c r="D46" s="27" t="s">
        <v>59</v>
      </c>
      <c r="E46" s="32" t="s">
        <v>265</v>
      </c>
      <c r="F46" s="27" t="s">
        <v>231</v>
      </c>
      <c r="G46" s="32" t="s">
        <v>266</v>
      </c>
      <c r="H46" s="27" t="s">
        <v>41</v>
      </c>
      <c r="I46" s="32" t="s">
        <v>267</v>
      </c>
      <c r="J46" s="43">
        <f t="shared" si="4"/>
        <v>350</v>
      </c>
      <c r="K46" s="46"/>
      <c r="L46" s="46"/>
      <c r="M46" s="46">
        <v>350</v>
      </c>
      <c r="N46" s="32" t="s">
        <v>268</v>
      </c>
      <c r="O46" s="32" t="s">
        <v>223</v>
      </c>
      <c r="P46" s="27">
        <v>786</v>
      </c>
      <c r="Q46" s="27" t="s">
        <v>45</v>
      </c>
      <c r="R46" s="27" t="s">
        <v>45</v>
      </c>
      <c r="S46" s="27" t="s">
        <v>45</v>
      </c>
      <c r="T46" s="27" t="s">
        <v>235</v>
      </c>
      <c r="U46" s="32" t="s">
        <v>231</v>
      </c>
      <c r="V46" s="27" t="s">
        <v>236</v>
      </c>
      <c r="W46" s="27" t="s">
        <v>237</v>
      </c>
      <c r="X46" s="27" t="s">
        <v>84</v>
      </c>
      <c r="Y46" s="65">
        <v>45292</v>
      </c>
      <c r="Z46" s="65">
        <v>45641</v>
      </c>
      <c r="AA46" s="34"/>
    </row>
    <row r="47" s="4" customFormat="true" ht="74" customHeight="true" spans="1:27">
      <c r="A47" s="27">
        <v>38</v>
      </c>
      <c r="B47" s="28" t="s">
        <v>35</v>
      </c>
      <c r="C47" s="27" t="s">
        <v>58</v>
      </c>
      <c r="D47" s="27" t="s">
        <v>59</v>
      </c>
      <c r="E47" s="32" t="s">
        <v>269</v>
      </c>
      <c r="F47" s="27" t="s">
        <v>159</v>
      </c>
      <c r="G47" s="28" t="s">
        <v>270</v>
      </c>
      <c r="H47" s="28" t="s">
        <v>41</v>
      </c>
      <c r="I47" s="32" t="s">
        <v>271</v>
      </c>
      <c r="J47" s="43">
        <f t="shared" si="4"/>
        <v>350</v>
      </c>
      <c r="K47" s="46"/>
      <c r="L47" s="46"/>
      <c r="M47" s="46">
        <v>350</v>
      </c>
      <c r="N47" s="56" t="s">
        <v>272</v>
      </c>
      <c r="O47" s="27" t="s">
        <v>273</v>
      </c>
      <c r="P47" s="27">
        <v>250</v>
      </c>
      <c r="Q47" s="27" t="s">
        <v>45</v>
      </c>
      <c r="R47" s="27" t="s">
        <v>45</v>
      </c>
      <c r="S47" s="27" t="s">
        <v>45</v>
      </c>
      <c r="T47" s="28" t="s">
        <v>235</v>
      </c>
      <c r="U47" s="32" t="s">
        <v>163</v>
      </c>
      <c r="V47" s="27" t="s">
        <v>164</v>
      </c>
      <c r="W47" s="27" t="s">
        <v>165</v>
      </c>
      <c r="X47" s="27" t="s">
        <v>84</v>
      </c>
      <c r="Y47" s="65">
        <v>45292</v>
      </c>
      <c r="Z47" s="65">
        <v>45641</v>
      </c>
      <c r="AA47" s="34"/>
    </row>
    <row r="48" s="5" customFormat="true" ht="79" customHeight="true" spans="1:27">
      <c r="A48" s="27">
        <v>39</v>
      </c>
      <c r="B48" s="28" t="s">
        <v>35</v>
      </c>
      <c r="C48" s="28" t="s">
        <v>58</v>
      </c>
      <c r="D48" s="28" t="s">
        <v>274</v>
      </c>
      <c r="E48" s="28" t="s">
        <v>275</v>
      </c>
      <c r="F48" s="28" t="s">
        <v>39</v>
      </c>
      <c r="G48" s="28" t="s">
        <v>61</v>
      </c>
      <c r="H48" s="28" t="s">
        <v>41</v>
      </c>
      <c r="I48" s="40" t="s">
        <v>62</v>
      </c>
      <c r="J48" s="43">
        <f t="shared" si="4"/>
        <v>300</v>
      </c>
      <c r="K48" s="52"/>
      <c r="L48" s="46">
        <v>300</v>
      </c>
      <c r="M48" s="46"/>
      <c r="N48" s="40" t="s">
        <v>276</v>
      </c>
      <c r="O48" s="28" t="s">
        <v>277</v>
      </c>
      <c r="P48" s="59">
        <v>7365</v>
      </c>
      <c r="Q48" s="28" t="s">
        <v>45</v>
      </c>
      <c r="R48" s="28" t="s">
        <v>45</v>
      </c>
      <c r="S48" s="27" t="s">
        <v>45</v>
      </c>
      <c r="T48" s="28" t="s">
        <v>47</v>
      </c>
      <c r="U48" s="28" t="s">
        <v>55</v>
      </c>
      <c r="V48" s="27" t="s">
        <v>56</v>
      </c>
      <c r="W48" s="27" t="s">
        <v>57</v>
      </c>
      <c r="X48" s="28" t="s">
        <v>46</v>
      </c>
      <c r="Y48" s="65">
        <v>45292</v>
      </c>
      <c r="Z48" s="65">
        <v>45641</v>
      </c>
      <c r="AA48" s="28"/>
    </row>
    <row r="49" s="4" customFormat="true" ht="82" customHeight="true" spans="1:27">
      <c r="A49" s="27">
        <v>40</v>
      </c>
      <c r="B49" s="27" t="s">
        <v>35</v>
      </c>
      <c r="C49" s="27" t="s">
        <v>58</v>
      </c>
      <c r="D49" s="27" t="s">
        <v>59</v>
      </c>
      <c r="E49" s="32" t="s">
        <v>278</v>
      </c>
      <c r="F49" s="27" t="s">
        <v>231</v>
      </c>
      <c r="G49" s="27" t="s">
        <v>279</v>
      </c>
      <c r="H49" s="27" t="s">
        <v>41</v>
      </c>
      <c r="I49" s="32" t="s">
        <v>280</v>
      </c>
      <c r="J49" s="43">
        <f t="shared" si="4"/>
        <v>300</v>
      </c>
      <c r="L49" s="46">
        <v>300</v>
      </c>
      <c r="M49" s="46"/>
      <c r="N49" s="32" t="s">
        <v>281</v>
      </c>
      <c r="O49" s="27" t="s">
        <v>282</v>
      </c>
      <c r="P49" s="27">
        <v>7200</v>
      </c>
      <c r="Q49" s="27" t="s">
        <v>45</v>
      </c>
      <c r="R49" s="27" t="s">
        <v>45</v>
      </c>
      <c r="S49" s="27" t="s">
        <v>45</v>
      </c>
      <c r="T49" s="27" t="s">
        <v>47</v>
      </c>
      <c r="U49" s="32" t="s">
        <v>231</v>
      </c>
      <c r="V49" s="27" t="s">
        <v>236</v>
      </c>
      <c r="W49" s="27" t="s">
        <v>237</v>
      </c>
      <c r="X49" s="27" t="s">
        <v>84</v>
      </c>
      <c r="Y49" s="65">
        <v>45292</v>
      </c>
      <c r="Z49" s="65">
        <v>45641</v>
      </c>
      <c r="AA49" s="34"/>
    </row>
    <row r="50" s="4" customFormat="true" ht="178" customHeight="true" spans="1:27">
      <c r="A50" s="27">
        <v>41</v>
      </c>
      <c r="B50" s="32" t="s">
        <v>35</v>
      </c>
      <c r="C50" s="32" t="s">
        <v>58</v>
      </c>
      <c r="D50" s="32" t="s">
        <v>283</v>
      </c>
      <c r="E50" s="32" t="s">
        <v>284</v>
      </c>
      <c r="F50" s="32" t="s">
        <v>39</v>
      </c>
      <c r="G50" s="32" t="s">
        <v>61</v>
      </c>
      <c r="H50" s="32" t="s">
        <v>41</v>
      </c>
      <c r="I50" s="32" t="s">
        <v>285</v>
      </c>
      <c r="J50" s="43">
        <f t="shared" si="4"/>
        <v>300</v>
      </c>
      <c r="K50" s="32"/>
      <c r="L50" s="32">
        <v>300</v>
      </c>
      <c r="M50" s="32" t="s">
        <v>286</v>
      </c>
      <c r="N50" s="32" t="s">
        <v>287</v>
      </c>
      <c r="O50" s="32" t="s">
        <v>259</v>
      </c>
      <c r="P50" s="27">
        <v>5000</v>
      </c>
      <c r="Q50" s="32" t="s">
        <v>45</v>
      </c>
      <c r="R50" s="32" t="s">
        <v>45</v>
      </c>
      <c r="S50" s="32" t="s">
        <v>84</v>
      </c>
      <c r="T50" s="32" t="s">
        <v>47</v>
      </c>
      <c r="U50" s="32" t="s">
        <v>55</v>
      </c>
      <c r="V50" s="27" t="s">
        <v>56</v>
      </c>
      <c r="W50" s="27" t="s">
        <v>57</v>
      </c>
      <c r="X50" s="32" t="s">
        <v>84</v>
      </c>
      <c r="Y50" s="32">
        <v>45323</v>
      </c>
      <c r="Z50" s="32">
        <v>45627</v>
      </c>
      <c r="AA50" s="68"/>
    </row>
    <row r="51" s="4" customFormat="true" ht="143" customHeight="true" spans="1:27">
      <c r="A51" s="27">
        <v>42</v>
      </c>
      <c r="B51" s="28" t="s">
        <v>35</v>
      </c>
      <c r="C51" s="28" t="s">
        <v>58</v>
      </c>
      <c r="D51" s="28" t="s">
        <v>59</v>
      </c>
      <c r="E51" s="31" t="s">
        <v>288</v>
      </c>
      <c r="F51" s="27" t="s">
        <v>175</v>
      </c>
      <c r="G51" s="27" t="s">
        <v>289</v>
      </c>
      <c r="H51" s="27" t="s">
        <v>290</v>
      </c>
      <c r="I51" s="47" t="s">
        <v>291</v>
      </c>
      <c r="J51" s="43">
        <f t="shared" si="4"/>
        <v>200</v>
      </c>
      <c r="K51" s="46"/>
      <c r="L51" s="46">
        <v>200</v>
      </c>
      <c r="M51" s="46"/>
      <c r="N51" s="56" t="s">
        <v>292</v>
      </c>
      <c r="O51" s="47" t="s">
        <v>293</v>
      </c>
      <c r="P51" s="27">
        <v>2266</v>
      </c>
      <c r="Q51" s="27" t="s">
        <v>45</v>
      </c>
      <c r="R51" s="27" t="s">
        <v>45</v>
      </c>
      <c r="S51" s="27" t="s">
        <v>84</v>
      </c>
      <c r="T51" s="27" t="s">
        <v>47</v>
      </c>
      <c r="U51" s="27" t="s">
        <v>179</v>
      </c>
      <c r="V51" s="27" t="s">
        <v>180</v>
      </c>
      <c r="W51" s="27" t="s">
        <v>181</v>
      </c>
      <c r="X51" s="27" t="s">
        <v>84</v>
      </c>
      <c r="Y51" s="65">
        <v>45292</v>
      </c>
      <c r="Z51" s="65">
        <v>45641</v>
      </c>
      <c r="AA51" s="66"/>
    </row>
    <row r="52" s="5" customFormat="true" ht="84" customHeight="true" spans="1:27">
      <c r="A52" s="27">
        <v>43</v>
      </c>
      <c r="B52" s="27" t="s">
        <v>35</v>
      </c>
      <c r="C52" s="27" t="s">
        <v>36</v>
      </c>
      <c r="D52" s="27" t="s">
        <v>37</v>
      </c>
      <c r="E52" s="29" t="s">
        <v>294</v>
      </c>
      <c r="F52" s="29" t="s">
        <v>39</v>
      </c>
      <c r="G52" s="29" t="s">
        <v>295</v>
      </c>
      <c r="H52" s="29" t="s">
        <v>41</v>
      </c>
      <c r="I52" s="45" t="s">
        <v>296</v>
      </c>
      <c r="J52" s="43">
        <f t="shared" si="4"/>
        <v>210</v>
      </c>
      <c r="K52" s="46"/>
      <c r="L52" s="27">
        <v>210</v>
      </c>
      <c r="M52" s="27"/>
      <c r="N52" s="55" t="s">
        <v>297</v>
      </c>
      <c r="O52" s="32" t="s">
        <v>44</v>
      </c>
      <c r="P52" s="32">
        <v>1000</v>
      </c>
      <c r="Q52" s="32" t="s">
        <v>45</v>
      </c>
      <c r="R52" s="32" t="s">
        <v>45</v>
      </c>
      <c r="S52" s="32" t="s">
        <v>46</v>
      </c>
      <c r="T52" s="27" t="s">
        <v>47</v>
      </c>
      <c r="U52" s="29" t="s">
        <v>55</v>
      </c>
      <c r="V52" s="27" t="s">
        <v>56</v>
      </c>
      <c r="W52" s="27" t="s">
        <v>57</v>
      </c>
      <c r="X52" s="27" t="s">
        <v>46</v>
      </c>
      <c r="Y52" s="46">
        <v>2024.02</v>
      </c>
      <c r="Z52" s="46">
        <v>2024.12</v>
      </c>
      <c r="AA52" s="32"/>
    </row>
    <row r="53" s="4" customFormat="true" ht="27.95" customHeight="true" spans="1:27">
      <c r="A53" s="35" t="s">
        <v>298</v>
      </c>
      <c r="B53" s="35"/>
      <c r="C53" s="35"/>
      <c r="D53" s="35"/>
      <c r="E53" s="35"/>
      <c r="F53" s="35"/>
      <c r="G53" s="35"/>
      <c r="H53" s="35"/>
      <c r="I53" s="35"/>
      <c r="J53" s="43">
        <f t="shared" si="4"/>
        <v>3375.6</v>
      </c>
      <c r="K53" s="43">
        <f t="shared" ref="K53:M53" si="5">SUM(K54:K57)</f>
        <v>2525.6</v>
      </c>
      <c r="L53" s="43">
        <f t="shared" si="5"/>
        <v>850</v>
      </c>
      <c r="M53" s="43">
        <f t="shared" si="5"/>
        <v>0</v>
      </c>
      <c r="N53" s="54">
        <v>4</v>
      </c>
      <c r="O53" s="54"/>
      <c r="P53" s="43"/>
      <c r="Q53" s="54"/>
      <c r="R53" s="54"/>
      <c r="S53" s="54"/>
      <c r="T53" s="54"/>
      <c r="U53" s="54"/>
      <c r="V53" s="54"/>
      <c r="W53" s="54"/>
      <c r="X53" s="54"/>
      <c r="Y53" s="54"/>
      <c r="Z53" s="54"/>
      <c r="AA53" s="54"/>
    </row>
    <row r="54" s="4" customFormat="true" ht="57.95" customHeight="true" spans="1:27">
      <c r="A54" s="27">
        <v>1</v>
      </c>
      <c r="B54" s="27" t="s">
        <v>299</v>
      </c>
      <c r="C54" s="27" t="s">
        <v>300</v>
      </c>
      <c r="D54" s="27" t="s">
        <v>301</v>
      </c>
      <c r="E54" s="27" t="s">
        <v>302</v>
      </c>
      <c r="F54" s="27" t="s">
        <v>201</v>
      </c>
      <c r="G54" s="27" t="s">
        <v>202</v>
      </c>
      <c r="H54" s="27" t="s">
        <v>41</v>
      </c>
      <c r="I54" s="27" t="s">
        <v>303</v>
      </c>
      <c r="J54" s="43">
        <f t="shared" si="4"/>
        <v>1700</v>
      </c>
      <c r="K54" s="27">
        <v>1700</v>
      </c>
      <c r="L54" s="27"/>
      <c r="M54" s="27"/>
      <c r="N54" s="30" t="s">
        <v>304</v>
      </c>
      <c r="O54" s="32" t="s">
        <v>64</v>
      </c>
      <c r="P54" s="27">
        <v>17000</v>
      </c>
      <c r="Q54" s="32" t="s">
        <v>46</v>
      </c>
      <c r="R54" s="32" t="s">
        <v>45</v>
      </c>
      <c r="S54" s="32" t="s">
        <v>45</v>
      </c>
      <c r="T54" s="27" t="s">
        <v>305</v>
      </c>
      <c r="U54" s="28" t="s">
        <v>201</v>
      </c>
      <c r="V54" s="27" t="s">
        <v>306</v>
      </c>
      <c r="W54" s="27" t="s">
        <v>307</v>
      </c>
      <c r="X54" s="27" t="s">
        <v>46</v>
      </c>
      <c r="Y54" s="46">
        <v>2024.02</v>
      </c>
      <c r="Z54" s="46">
        <v>2024.12</v>
      </c>
      <c r="AA54" s="32"/>
    </row>
    <row r="55" s="4" customFormat="true" ht="60" customHeight="true" spans="1:27">
      <c r="A55" s="27">
        <v>2</v>
      </c>
      <c r="B55" s="27" t="s">
        <v>299</v>
      </c>
      <c r="C55" s="27" t="s">
        <v>308</v>
      </c>
      <c r="D55" s="27" t="s">
        <v>308</v>
      </c>
      <c r="E55" s="39" t="s">
        <v>309</v>
      </c>
      <c r="F55" s="27" t="s">
        <v>201</v>
      </c>
      <c r="G55" s="27" t="s">
        <v>202</v>
      </c>
      <c r="H55" s="27" t="s">
        <v>41</v>
      </c>
      <c r="I55" s="27" t="s">
        <v>310</v>
      </c>
      <c r="J55" s="43">
        <f t="shared" si="4"/>
        <v>825.6</v>
      </c>
      <c r="K55" s="51">
        <v>825.6</v>
      </c>
      <c r="L55" s="27"/>
      <c r="M55" s="27"/>
      <c r="N55" s="39" t="s">
        <v>311</v>
      </c>
      <c r="O55" s="32" t="s">
        <v>64</v>
      </c>
      <c r="P55" s="27">
        <v>860</v>
      </c>
      <c r="Q55" s="32" t="s">
        <v>46</v>
      </c>
      <c r="R55" s="32" t="s">
        <v>45</v>
      </c>
      <c r="S55" s="32" t="s">
        <v>45</v>
      </c>
      <c r="T55" s="27" t="s">
        <v>235</v>
      </c>
      <c r="U55" s="28" t="s">
        <v>201</v>
      </c>
      <c r="V55" s="27" t="s">
        <v>211</v>
      </c>
      <c r="W55" s="27" t="s">
        <v>212</v>
      </c>
      <c r="X55" s="27" t="s">
        <v>46</v>
      </c>
      <c r="Y55" s="46">
        <v>2024.02</v>
      </c>
      <c r="Z55" s="46">
        <v>2024.12</v>
      </c>
      <c r="AA55" s="32"/>
    </row>
    <row r="56" s="4" customFormat="true" ht="58" customHeight="true" spans="1:27">
      <c r="A56" s="27">
        <v>3</v>
      </c>
      <c r="B56" s="27" t="s">
        <v>299</v>
      </c>
      <c r="C56" s="27" t="s">
        <v>312</v>
      </c>
      <c r="D56" s="27" t="s">
        <v>313</v>
      </c>
      <c r="E56" s="28" t="s">
        <v>314</v>
      </c>
      <c r="F56" s="27" t="s">
        <v>226</v>
      </c>
      <c r="G56" s="27" t="s">
        <v>220</v>
      </c>
      <c r="H56" s="27" t="s">
        <v>41</v>
      </c>
      <c r="I56" s="40" t="s">
        <v>315</v>
      </c>
      <c r="J56" s="43">
        <f t="shared" si="4"/>
        <v>800</v>
      </c>
      <c r="K56" s="34"/>
      <c r="L56" s="46">
        <v>800</v>
      </c>
      <c r="M56" s="46"/>
      <c r="N56" s="56" t="s">
        <v>316</v>
      </c>
      <c r="O56" s="27" t="s">
        <v>64</v>
      </c>
      <c r="P56" s="27">
        <v>1000</v>
      </c>
      <c r="Q56" s="27" t="s">
        <v>84</v>
      </c>
      <c r="R56" s="27" t="s">
        <v>45</v>
      </c>
      <c r="S56" s="27" t="s">
        <v>45</v>
      </c>
      <c r="T56" s="27" t="s">
        <v>305</v>
      </c>
      <c r="U56" s="27" t="s">
        <v>226</v>
      </c>
      <c r="V56" s="27" t="s">
        <v>306</v>
      </c>
      <c r="W56" s="27" t="s">
        <v>307</v>
      </c>
      <c r="X56" s="27" t="s">
        <v>84</v>
      </c>
      <c r="Y56" s="69">
        <v>45292</v>
      </c>
      <c r="Z56" s="69">
        <v>45641</v>
      </c>
      <c r="AA56" s="34"/>
    </row>
    <row r="57" s="4" customFormat="true" ht="83" customHeight="true" spans="1:27">
      <c r="A57" s="27">
        <v>4</v>
      </c>
      <c r="B57" s="33" t="s">
        <v>312</v>
      </c>
      <c r="C57" s="33" t="s">
        <v>313</v>
      </c>
      <c r="D57" s="33" t="s">
        <v>313</v>
      </c>
      <c r="E57" s="33" t="s">
        <v>317</v>
      </c>
      <c r="F57" s="27" t="s">
        <v>226</v>
      </c>
      <c r="G57" s="27" t="s">
        <v>220</v>
      </c>
      <c r="H57" s="27" t="s">
        <v>41</v>
      </c>
      <c r="I57" s="40" t="s">
        <v>318</v>
      </c>
      <c r="J57" s="43">
        <f t="shared" si="4"/>
        <v>50</v>
      </c>
      <c r="K57" s="34"/>
      <c r="L57" s="46">
        <v>50</v>
      </c>
      <c r="M57" s="46"/>
      <c r="N57" s="57" t="s">
        <v>319</v>
      </c>
      <c r="O57" s="27" t="s">
        <v>320</v>
      </c>
      <c r="P57" s="27">
        <v>235</v>
      </c>
      <c r="Q57" s="27" t="s">
        <v>84</v>
      </c>
      <c r="R57" s="27" t="s">
        <v>84</v>
      </c>
      <c r="S57" s="27" t="s">
        <v>45</v>
      </c>
      <c r="T57" s="27" t="s">
        <v>235</v>
      </c>
      <c r="U57" s="27" t="s">
        <v>226</v>
      </c>
      <c r="V57" s="27" t="s">
        <v>211</v>
      </c>
      <c r="W57" s="27" t="s">
        <v>212</v>
      </c>
      <c r="X57" s="27" t="s">
        <v>84</v>
      </c>
      <c r="Y57" s="69">
        <v>45292</v>
      </c>
      <c r="Z57" s="69">
        <v>45641</v>
      </c>
      <c r="AA57" s="34"/>
    </row>
    <row r="58" s="4" customFormat="true" ht="28" customHeight="true" spans="1:27">
      <c r="A58" s="35" t="s">
        <v>321</v>
      </c>
      <c r="B58" s="35"/>
      <c r="C58" s="35"/>
      <c r="D58" s="35"/>
      <c r="E58" s="35"/>
      <c r="F58" s="35"/>
      <c r="G58" s="35"/>
      <c r="H58" s="35"/>
      <c r="I58" s="35"/>
      <c r="J58" s="43">
        <f t="shared" si="4"/>
        <v>9094</v>
      </c>
      <c r="K58" s="43">
        <f t="shared" ref="K58:N58" si="6">K59+K73+K82</f>
        <v>6061</v>
      </c>
      <c r="L58" s="43">
        <f t="shared" si="6"/>
        <v>2383</v>
      </c>
      <c r="M58" s="43">
        <f t="shared" si="6"/>
        <v>650</v>
      </c>
      <c r="N58" s="43">
        <f t="shared" si="6"/>
        <v>58</v>
      </c>
      <c r="O58" s="54"/>
      <c r="P58" s="43"/>
      <c r="Q58" s="54"/>
      <c r="R58" s="54"/>
      <c r="S58" s="54"/>
      <c r="T58" s="54"/>
      <c r="U58" s="54"/>
      <c r="V58" s="54"/>
      <c r="W58" s="54"/>
      <c r="X58" s="54"/>
      <c r="Y58" s="54"/>
      <c r="Z58" s="54"/>
      <c r="AA58" s="54"/>
    </row>
    <row r="59" s="4" customFormat="true" ht="26" customHeight="true" spans="1:27">
      <c r="A59" s="32" t="s">
        <v>322</v>
      </c>
      <c r="B59" s="27"/>
      <c r="C59" s="32"/>
      <c r="D59" s="27"/>
      <c r="E59" s="32"/>
      <c r="F59" s="27"/>
      <c r="G59" s="32"/>
      <c r="H59" s="32"/>
      <c r="I59" s="32"/>
      <c r="J59" s="46">
        <f t="shared" si="4"/>
        <v>1290</v>
      </c>
      <c r="K59" s="46">
        <f t="shared" ref="K59:M59" si="7">SUM(K60:K72)</f>
        <v>1050</v>
      </c>
      <c r="L59" s="46">
        <f t="shared" si="7"/>
        <v>240</v>
      </c>
      <c r="M59" s="46">
        <f t="shared" si="7"/>
        <v>0</v>
      </c>
      <c r="N59" s="57">
        <v>13</v>
      </c>
      <c r="O59" s="27"/>
      <c r="P59" s="27"/>
      <c r="Q59" s="27"/>
      <c r="R59" s="27"/>
      <c r="S59" s="27"/>
      <c r="T59" s="27"/>
      <c r="U59" s="27"/>
      <c r="V59" s="27"/>
      <c r="W59" s="27"/>
      <c r="X59" s="27"/>
      <c r="Y59" s="27"/>
      <c r="Z59" s="27"/>
      <c r="AA59" s="34"/>
    </row>
    <row r="60" s="4" customFormat="true" ht="63" customHeight="true" spans="1:27">
      <c r="A60" s="36">
        <v>1</v>
      </c>
      <c r="B60" s="28" t="s">
        <v>323</v>
      </c>
      <c r="C60" s="28" t="s">
        <v>324</v>
      </c>
      <c r="D60" s="28" t="s">
        <v>325</v>
      </c>
      <c r="E60" s="28" t="s">
        <v>326</v>
      </c>
      <c r="F60" s="28" t="s">
        <v>39</v>
      </c>
      <c r="G60" s="28" t="s">
        <v>327</v>
      </c>
      <c r="H60" s="28" t="s">
        <v>132</v>
      </c>
      <c r="I60" s="40" t="s">
        <v>328</v>
      </c>
      <c r="J60" s="46">
        <f t="shared" si="4"/>
        <v>60</v>
      </c>
      <c r="K60" s="53">
        <v>60</v>
      </c>
      <c r="L60" s="28"/>
      <c r="M60" s="28"/>
      <c r="N60" s="40" t="s">
        <v>329</v>
      </c>
      <c r="O60" s="27"/>
      <c r="P60" s="60">
        <v>4847</v>
      </c>
      <c r="Q60" s="27" t="s">
        <v>45</v>
      </c>
      <c r="R60" s="27" t="s">
        <v>45</v>
      </c>
      <c r="S60" s="27" t="s">
        <v>45</v>
      </c>
      <c r="T60" s="28" t="s">
        <v>330</v>
      </c>
      <c r="U60" s="27" t="s">
        <v>55</v>
      </c>
      <c r="V60" s="27" t="s">
        <v>56</v>
      </c>
      <c r="W60" s="27" t="s">
        <v>57</v>
      </c>
      <c r="X60" s="27" t="s">
        <v>84</v>
      </c>
      <c r="Y60" s="69">
        <v>45292</v>
      </c>
      <c r="Z60" s="69">
        <v>45627</v>
      </c>
      <c r="AA60" s="34"/>
    </row>
    <row r="61" s="11" customFormat="true" ht="59" customHeight="true" spans="1:27">
      <c r="A61" s="36">
        <v>2</v>
      </c>
      <c r="B61" s="28" t="s">
        <v>323</v>
      </c>
      <c r="C61" s="28" t="s">
        <v>324</v>
      </c>
      <c r="D61" s="28" t="s">
        <v>325</v>
      </c>
      <c r="E61" s="28" t="s">
        <v>331</v>
      </c>
      <c r="F61" s="28" t="s">
        <v>231</v>
      </c>
      <c r="G61" s="28" t="s">
        <v>332</v>
      </c>
      <c r="H61" s="28"/>
      <c r="I61" s="40" t="s">
        <v>333</v>
      </c>
      <c r="J61" s="46">
        <f t="shared" si="4"/>
        <v>62</v>
      </c>
      <c r="K61" s="53">
        <v>62</v>
      </c>
      <c r="L61" s="28"/>
      <c r="M61" s="28"/>
      <c r="N61" s="40" t="s">
        <v>334</v>
      </c>
      <c r="O61" s="27"/>
      <c r="P61" s="60">
        <v>4321</v>
      </c>
      <c r="Q61" s="27" t="s">
        <v>45</v>
      </c>
      <c r="R61" s="27" t="s">
        <v>45</v>
      </c>
      <c r="S61" s="27" t="s">
        <v>45</v>
      </c>
      <c r="T61" s="28" t="s">
        <v>330</v>
      </c>
      <c r="U61" s="27" t="s">
        <v>335</v>
      </c>
      <c r="V61" s="27" t="s">
        <v>236</v>
      </c>
      <c r="W61" s="27" t="s">
        <v>237</v>
      </c>
      <c r="X61" s="27" t="s">
        <v>84</v>
      </c>
      <c r="Y61" s="69">
        <v>45292</v>
      </c>
      <c r="Z61" s="69">
        <v>45627</v>
      </c>
      <c r="AA61" s="34"/>
    </row>
    <row r="62" s="11" customFormat="true" ht="89.25" spans="1:27">
      <c r="A62" s="36">
        <v>3</v>
      </c>
      <c r="B62" s="28" t="s">
        <v>323</v>
      </c>
      <c r="C62" s="28" t="s">
        <v>324</v>
      </c>
      <c r="D62" s="28" t="s">
        <v>325</v>
      </c>
      <c r="E62" s="28" t="s">
        <v>336</v>
      </c>
      <c r="F62" s="28" t="s">
        <v>80</v>
      </c>
      <c r="G62" s="28" t="s">
        <v>337</v>
      </c>
      <c r="H62" s="28" t="s">
        <v>132</v>
      </c>
      <c r="I62" s="40" t="s">
        <v>338</v>
      </c>
      <c r="J62" s="46">
        <f t="shared" si="4"/>
        <v>240</v>
      </c>
      <c r="K62" s="53"/>
      <c r="L62" s="28">
        <v>240</v>
      </c>
      <c r="M62" s="28"/>
      <c r="N62" s="40" t="s">
        <v>339</v>
      </c>
      <c r="O62" s="27"/>
      <c r="P62" s="27">
        <v>1620</v>
      </c>
      <c r="Q62" s="27" t="s">
        <v>45</v>
      </c>
      <c r="R62" s="27" t="s">
        <v>45</v>
      </c>
      <c r="S62" s="27" t="s">
        <v>45</v>
      </c>
      <c r="T62" s="28" t="s">
        <v>330</v>
      </c>
      <c r="U62" s="27" t="s">
        <v>85</v>
      </c>
      <c r="V62" s="27" t="s">
        <v>86</v>
      </c>
      <c r="W62" s="27" t="s">
        <v>87</v>
      </c>
      <c r="X62" s="27" t="s">
        <v>84</v>
      </c>
      <c r="Y62" s="69">
        <v>45292</v>
      </c>
      <c r="Z62" s="69">
        <v>45627</v>
      </c>
      <c r="AA62" s="34"/>
    </row>
    <row r="63" s="4" customFormat="true" ht="58" customHeight="true" spans="1:27">
      <c r="A63" s="36">
        <v>4</v>
      </c>
      <c r="B63" s="28" t="s">
        <v>323</v>
      </c>
      <c r="C63" s="28" t="s">
        <v>324</v>
      </c>
      <c r="D63" s="28" t="s">
        <v>325</v>
      </c>
      <c r="E63" s="28" t="s">
        <v>340</v>
      </c>
      <c r="F63" s="28" t="s">
        <v>93</v>
      </c>
      <c r="G63" s="28" t="s">
        <v>341</v>
      </c>
      <c r="H63" s="28" t="s">
        <v>132</v>
      </c>
      <c r="I63" s="40" t="s">
        <v>342</v>
      </c>
      <c r="J63" s="46">
        <f t="shared" si="4"/>
        <v>72</v>
      </c>
      <c r="K63" s="53">
        <v>72</v>
      </c>
      <c r="L63" s="28"/>
      <c r="M63" s="28"/>
      <c r="N63" s="40" t="s">
        <v>343</v>
      </c>
      <c r="O63" s="27"/>
      <c r="P63" s="60">
        <v>4011</v>
      </c>
      <c r="Q63" s="27" t="s">
        <v>45</v>
      </c>
      <c r="R63" s="27" t="s">
        <v>45</v>
      </c>
      <c r="S63" s="27" t="s">
        <v>45</v>
      </c>
      <c r="T63" s="28" t="s">
        <v>330</v>
      </c>
      <c r="U63" s="27" t="s">
        <v>98</v>
      </c>
      <c r="V63" s="27" t="s">
        <v>99</v>
      </c>
      <c r="W63" s="62" t="s">
        <v>100</v>
      </c>
      <c r="X63" s="27" t="s">
        <v>84</v>
      </c>
      <c r="Y63" s="69">
        <v>45292</v>
      </c>
      <c r="Z63" s="69">
        <v>45627</v>
      </c>
      <c r="AA63" s="34"/>
    </row>
    <row r="64" s="11" customFormat="true" ht="56" customHeight="true" spans="1:27">
      <c r="A64" s="36">
        <v>5</v>
      </c>
      <c r="B64" s="28" t="s">
        <v>323</v>
      </c>
      <c r="C64" s="28" t="s">
        <v>324</v>
      </c>
      <c r="D64" s="28" t="s">
        <v>325</v>
      </c>
      <c r="E64" s="28" t="s">
        <v>344</v>
      </c>
      <c r="F64" s="28" t="s">
        <v>102</v>
      </c>
      <c r="G64" s="28" t="s">
        <v>345</v>
      </c>
      <c r="H64" s="28" t="s">
        <v>132</v>
      </c>
      <c r="I64" s="40" t="s">
        <v>346</v>
      </c>
      <c r="J64" s="46">
        <f t="shared" si="4"/>
        <v>70</v>
      </c>
      <c r="K64" s="53">
        <v>70</v>
      </c>
      <c r="L64" s="28"/>
      <c r="M64" s="28"/>
      <c r="N64" s="40" t="s">
        <v>347</v>
      </c>
      <c r="O64" s="27"/>
      <c r="P64" s="27">
        <v>10173</v>
      </c>
      <c r="Q64" s="27" t="s">
        <v>45</v>
      </c>
      <c r="R64" s="27" t="s">
        <v>45</v>
      </c>
      <c r="S64" s="27" t="s">
        <v>45</v>
      </c>
      <c r="T64" s="28" t="s">
        <v>330</v>
      </c>
      <c r="U64" s="27" t="s">
        <v>110</v>
      </c>
      <c r="V64" s="27" t="s">
        <v>111</v>
      </c>
      <c r="W64" s="27" t="s">
        <v>112</v>
      </c>
      <c r="X64" s="27" t="s">
        <v>84</v>
      </c>
      <c r="Y64" s="69">
        <v>45292</v>
      </c>
      <c r="Z64" s="69">
        <v>45627</v>
      </c>
      <c r="AA64" s="34"/>
    </row>
    <row r="65" s="11" customFormat="true" ht="110" customHeight="true" spans="1:27">
      <c r="A65" s="36">
        <v>6</v>
      </c>
      <c r="B65" s="28" t="s">
        <v>323</v>
      </c>
      <c r="C65" s="28" t="s">
        <v>324</v>
      </c>
      <c r="D65" s="28" t="s">
        <v>325</v>
      </c>
      <c r="E65" s="28" t="s">
        <v>348</v>
      </c>
      <c r="F65" s="28" t="s">
        <v>130</v>
      </c>
      <c r="G65" s="28" t="s">
        <v>349</v>
      </c>
      <c r="H65" s="28" t="s">
        <v>132</v>
      </c>
      <c r="I65" s="40" t="s">
        <v>350</v>
      </c>
      <c r="J65" s="46">
        <f t="shared" si="4"/>
        <v>82</v>
      </c>
      <c r="K65" s="53">
        <v>82</v>
      </c>
      <c r="L65" s="28"/>
      <c r="M65" s="28"/>
      <c r="N65" s="40" t="s">
        <v>351</v>
      </c>
      <c r="O65" s="27"/>
      <c r="P65" s="60">
        <v>1856</v>
      </c>
      <c r="Q65" s="27" t="s">
        <v>45</v>
      </c>
      <c r="R65" s="27" t="s">
        <v>45</v>
      </c>
      <c r="S65" s="27" t="s">
        <v>45</v>
      </c>
      <c r="T65" s="28" t="s">
        <v>330</v>
      </c>
      <c r="U65" s="27" t="s">
        <v>139</v>
      </c>
      <c r="V65" s="27" t="s">
        <v>140</v>
      </c>
      <c r="W65" s="27" t="s">
        <v>352</v>
      </c>
      <c r="X65" s="27" t="s">
        <v>84</v>
      </c>
      <c r="Y65" s="69">
        <v>45292</v>
      </c>
      <c r="Z65" s="69">
        <v>45627</v>
      </c>
      <c r="AA65" s="34"/>
    </row>
    <row r="66" s="11" customFormat="true" ht="65" customHeight="true" spans="1:27">
      <c r="A66" s="36">
        <v>7</v>
      </c>
      <c r="B66" s="39" t="s">
        <v>323</v>
      </c>
      <c r="C66" s="27" t="s">
        <v>353</v>
      </c>
      <c r="D66" s="27" t="s">
        <v>325</v>
      </c>
      <c r="E66" s="27" t="s">
        <v>354</v>
      </c>
      <c r="F66" s="27" t="s">
        <v>151</v>
      </c>
      <c r="G66" s="27" t="s">
        <v>355</v>
      </c>
      <c r="H66" s="27" t="s">
        <v>41</v>
      </c>
      <c r="I66" s="27" t="s">
        <v>356</v>
      </c>
      <c r="J66" s="27">
        <v>137</v>
      </c>
      <c r="K66" s="27">
        <v>137</v>
      </c>
      <c r="L66" s="43"/>
      <c r="M66" s="43"/>
      <c r="N66" s="39" t="s">
        <v>357</v>
      </c>
      <c r="O66" s="32"/>
      <c r="P66" s="79">
        <v>13965</v>
      </c>
      <c r="Q66" s="32" t="s">
        <v>45</v>
      </c>
      <c r="R66" s="32" t="s">
        <v>45</v>
      </c>
      <c r="S66" s="32" t="s">
        <v>45</v>
      </c>
      <c r="T66" s="27" t="s">
        <v>330</v>
      </c>
      <c r="U66" s="27" t="s">
        <v>155</v>
      </c>
      <c r="V66" s="27" t="s">
        <v>156</v>
      </c>
      <c r="W66" s="27" t="s">
        <v>358</v>
      </c>
      <c r="X66" s="27" t="s">
        <v>84</v>
      </c>
      <c r="Y66" s="88">
        <v>2024.02</v>
      </c>
      <c r="Z66" s="88">
        <v>2024.11</v>
      </c>
      <c r="AA66" s="54"/>
    </row>
    <row r="67" s="9" customFormat="true" ht="54.95" customHeight="true" spans="1:27">
      <c r="A67" s="36">
        <v>8</v>
      </c>
      <c r="B67" s="39" t="s">
        <v>323</v>
      </c>
      <c r="C67" s="27" t="s">
        <v>353</v>
      </c>
      <c r="D67" s="27" t="s">
        <v>325</v>
      </c>
      <c r="E67" s="27" t="s">
        <v>359</v>
      </c>
      <c r="F67" s="27" t="s">
        <v>226</v>
      </c>
      <c r="G67" s="27" t="s">
        <v>220</v>
      </c>
      <c r="H67" s="27" t="s">
        <v>41</v>
      </c>
      <c r="I67" s="27" t="s">
        <v>360</v>
      </c>
      <c r="J67" s="27">
        <v>200</v>
      </c>
      <c r="K67" s="27">
        <v>200</v>
      </c>
      <c r="L67" s="43"/>
      <c r="M67" s="43"/>
      <c r="N67" s="39" t="s">
        <v>361</v>
      </c>
      <c r="O67" s="32"/>
      <c r="P67" s="79">
        <v>37852</v>
      </c>
      <c r="Q67" s="32" t="s">
        <v>45</v>
      </c>
      <c r="R67" s="32" t="s">
        <v>45</v>
      </c>
      <c r="S67" s="32" t="s">
        <v>45</v>
      </c>
      <c r="T67" s="27" t="s">
        <v>330</v>
      </c>
      <c r="U67" s="27" t="s">
        <v>155</v>
      </c>
      <c r="V67" s="27" t="s">
        <v>156</v>
      </c>
      <c r="W67" s="27" t="s">
        <v>157</v>
      </c>
      <c r="X67" s="27" t="s">
        <v>84</v>
      </c>
      <c r="Y67" s="88">
        <v>2024.02</v>
      </c>
      <c r="Z67" s="88">
        <v>2024.11</v>
      </c>
      <c r="AA67" s="54"/>
    </row>
    <row r="68" s="9" customFormat="true" ht="73" customHeight="true" spans="1:27">
      <c r="A68" s="36">
        <v>9</v>
      </c>
      <c r="B68" s="28" t="s">
        <v>323</v>
      </c>
      <c r="C68" s="28" t="s">
        <v>324</v>
      </c>
      <c r="D68" s="28" t="s">
        <v>325</v>
      </c>
      <c r="E68" s="28" t="s">
        <v>362</v>
      </c>
      <c r="F68" s="28" t="s">
        <v>159</v>
      </c>
      <c r="G68" s="28" t="s">
        <v>363</v>
      </c>
      <c r="H68" s="28" t="s">
        <v>132</v>
      </c>
      <c r="I68" s="40" t="s">
        <v>364</v>
      </c>
      <c r="J68" s="46">
        <f t="shared" ref="J68:J76" si="8">SUM(K68:M68)</f>
        <v>82</v>
      </c>
      <c r="K68" s="53">
        <v>82</v>
      </c>
      <c r="L68" s="28"/>
      <c r="M68" s="28"/>
      <c r="N68" s="40" t="s">
        <v>365</v>
      </c>
      <c r="O68" s="27"/>
      <c r="P68" s="60">
        <v>5933</v>
      </c>
      <c r="Q68" s="27" t="s">
        <v>45</v>
      </c>
      <c r="R68" s="27" t="s">
        <v>45</v>
      </c>
      <c r="S68" s="27" t="s">
        <v>45</v>
      </c>
      <c r="T68" s="28" t="s">
        <v>330</v>
      </c>
      <c r="U68" s="27" t="s">
        <v>163</v>
      </c>
      <c r="V68" s="27" t="s">
        <v>164</v>
      </c>
      <c r="W68" s="27" t="s">
        <v>165</v>
      </c>
      <c r="X68" s="27" t="s">
        <v>84</v>
      </c>
      <c r="Y68" s="69">
        <v>45292</v>
      </c>
      <c r="Z68" s="69">
        <v>45627</v>
      </c>
      <c r="AA68" s="63"/>
    </row>
    <row r="69" s="5" customFormat="true" ht="49" customHeight="true" spans="1:27">
      <c r="A69" s="36">
        <v>10</v>
      </c>
      <c r="B69" s="28" t="s">
        <v>323</v>
      </c>
      <c r="C69" s="28" t="s">
        <v>324</v>
      </c>
      <c r="D69" s="28" t="s">
        <v>325</v>
      </c>
      <c r="E69" s="28" t="s">
        <v>366</v>
      </c>
      <c r="F69" s="28" t="s">
        <v>167</v>
      </c>
      <c r="G69" s="28" t="s">
        <v>367</v>
      </c>
      <c r="H69" s="28" t="s">
        <v>132</v>
      </c>
      <c r="I69" s="40" t="s">
        <v>368</v>
      </c>
      <c r="J69" s="46">
        <f t="shared" si="8"/>
        <v>75</v>
      </c>
      <c r="K69" s="53">
        <v>75</v>
      </c>
      <c r="L69" s="28"/>
      <c r="M69" s="28"/>
      <c r="N69" s="40" t="s">
        <v>369</v>
      </c>
      <c r="O69" s="27"/>
      <c r="P69" s="63">
        <v>3280</v>
      </c>
      <c r="Q69" s="27" t="s">
        <v>45</v>
      </c>
      <c r="R69" s="27" t="s">
        <v>45</v>
      </c>
      <c r="S69" s="27" t="s">
        <v>45</v>
      </c>
      <c r="T69" s="28" t="s">
        <v>330</v>
      </c>
      <c r="U69" s="27" t="s">
        <v>171</v>
      </c>
      <c r="V69" s="34" t="s">
        <v>172</v>
      </c>
      <c r="W69" s="34" t="s">
        <v>173</v>
      </c>
      <c r="X69" s="27" t="s">
        <v>84</v>
      </c>
      <c r="Y69" s="69">
        <v>45292</v>
      </c>
      <c r="Z69" s="69">
        <v>45627</v>
      </c>
      <c r="AA69" s="63"/>
    </row>
    <row r="70" s="5" customFormat="true" ht="48" customHeight="true" spans="1:27">
      <c r="A70" s="36">
        <v>11</v>
      </c>
      <c r="B70" s="28" t="s">
        <v>323</v>
      </c>
      <c r="C70" s="28" t="s">
        <v>324</v>
      </c>
      <c r="D70" s="28" t="s">
        <v>325</v>
      </c>
      <c r="E70" s="28" t="s">
        <v>370</v>
      </c>
      <c r="F70" s="28" t="s">
        <v>175</v>
      </c>
      <c r="G70" s="28" t="s">
        <v>371</v>
      </c>
      <c r="H70" s="28" t="s">
        <v>132</v>
      </c>
      <c r="I70" s="40" t="s">
        <v>372</v>
      </c>
      <c r="J70" s="46">
        <f t="shared" si="8"/>
        <v>69</v>
      </c>
      <c r="K70" s="53">
        <v>69</v>
      </c>
      <c r="L70" s="28"/>
      <c r="M70" s="28"/>
      <c r="N70" s="40" t="s">
        <v>373</v>
      </c>
      <c r="O70" s="27"/>
      <c r="P70" s="60">
        <v>4070</v>
      </c>
      <c r="Q70" s="27" t="s">
        <v>45</v>
      </c>
      <c r="R70" s="27" t="s">
        <v>45</v>
      </c>
      <c r="S70" s="27" t="s">
        <v>45</v>
      </c>
      <c r="T70" s="28" t="s">
        <v>330</v>
      </c>
      <c r="U70" s="27" t="s">
        <v>374</v>
      </c>
      <c r="V70" s="27" t="s">
        <v>180</v>
      </c>
      <c r="W70" s="27" t="s">
        <v>181</v>
      </c>
      <c r="X70" s="27" t="s">
        <v>84</v>
      </c>
      <c r="Y70" s="69">
        <v>45292</v>
      </c>
      <c r="Z70" s="69">
        <v>45627</v>
      </c>
      <c r="AA70" s="34"/>
    </row>
    <row r="71" s="5" customFormat="true" ht="48" customHeight="true" spans="1:27">
      <c r="A71" s="36">
        <v>12</v>
      </c>
      <c r="B71" s="28" t="s">
        <v>323</v>
      </c>
      <c r="C71" s="28" t="s">
        <v>324</v>
      </c>
      <c r="D71" s="28" t="s">
        <v>325</v>
      </c>
      <c r="E71" s="28" t="s">
        <v>375</v>
      </c>
      <c r="F71" s="28" t="s">
        <v>376</v>
      </c>
      <c r="G71" s="28" t="s">
        <v>377</v>
      </c>
      <c r="H71" s="28" t="s">
        <v>132</v>
      </c>
      <c r="I71" s="40" t="s">
        <v>378</v>
      </c>
      <c r="J71" s="46">
        <f t="shared" si="8"/>
        <v>71</v>
      </c>
      <c r="K71" s="53">
        <v>71</v>
      </c>
      <c r="L71" s="28"/>
      <c r="M71" s="28"/>
      <c r="N71" s="40" t="s">
        <v>379</v>
      </c>
      <c r="O71" s="27"/>
      <c r="P71" s="60">
        <v>1520</v>
      </c>
      <c r="Q71" s="27" t="s">
        <v>45</v>
      </c>
      <c r="R71" s="27" t="s">
        <v>45</v>
      </c>
      <c r="S71" s="27" t="s">
        <v>45</v>
      </c>
      <c r="T71" s="28" t="s">
        <v>330</v>
      </c>
      <c r="U71" s="27" t="s">
        <v>187</v>
      </c>
      <c r="V71" s="34" t="s">
        <v>188</v>
      </c>
      <c r="W71" s="63" t="s">
        <v>189</v>
      </c>
      <c r="X71" s="27" t="s">
        <v>84</v>
      </c>
      <c r="Y71" s="69">
        <v>45292</v>
      </c>
      <c r="Z71" s="69">
        <v>45627</v>
      </c>
      <c r="AA71" s="63"/>
    </row>
    <row r="72" s="5" customFormat="true" ht="104" customHeight="true" spans="1:27">
      <c r="A72" s="36">
        <v>13</v>
      </c>
      <c r="B72" s="28" t="s">
        <v>323</v>
      </c>
      <c r="C72" s="28" t="s">
        <v>324</v>
      </c>
      <c r="D72" s="28" t="s">
        <v>325</v>
      </c>
      <c r="E72" s="28" t="s">
        <v>380</v>
      </c>
      <c r="F72" s="28" t="s">
        <v>191</v>
      </c>
      <c r="G72" s="28" t="s">
        <v>381</v>
      </c>
      <c r="H72" s="28" t="s">
        <v>132</v>
      </c>
      <c r="I72" s="40" t="s">
        <v>382</v>
      </c>
      <c r="J72" s="46">
        <f t="shared" si="8"/>
        <v>70</v>
      </c>
      <c r="K72" s="53">
        <v>70</v>
      </c>
      <c r="L72" s="28"/>
      <c r="M72" s="28"/>
      <c r="N72" s="40" t="s">
        <v>383</v>
      </c>
      <c r="O72" s="27"/>
      <c r="P72" s="60">
        <v>2657</v>
      </c>
      <c r="Q72" s="27" t="s">
        <v>45</v>
      </c>
      <c r="R72" s="27" t="s">
        <v>45</v>
      </c>
      <c r="S72" s="27" t="s">
        <v>45</v>
      </c>
      <c r="T72" s="28" t="s">
        <v>330</v>
      </c>
      <c r="U72" s="27" t="s">
        <v>195</v>
      </c>
      <c r="V72" s="34" t="s">
        <v>196</v>
      </c>
      <c r="W72" s="63" t="s">
        <v>197</v>
      </c>
      <c r="X72" s="27" t="s">
        <v>84</v>
      </c>
      <c r="Y72" s="69">
        <v>45292</v>
      </c>
      <c r="Z72" s="69">
        <v>45627</v>
      </c>
      <c r="AA72" s="63"/>
    </row>
    <row r="73" s="5" customFormat="true" ht="50" customHeight="true" spans="1:27">
      <c r="A73" s="56" t="s">
        <v>384</v>
      </c>
      <c r="B73" s="36"/>
      <c r="C73" s="56"/>
      <c r="D73" s="36"/>
      <c r="E73" s="56"/>
      <c r="F73" s="36"/>
      <c r="G73" s="56"/>
      <c r="H73" s="56"/>
      <c r="I73" s="56"/>
      <c r="J73" s="53">
        <f t="shared" si="8"/>
        <v>852</v>
      </c>
      <c r="K73" s="53">
        <f>SUM(K74:K81)</f>
        <v>409</v>
      </c>
      <c r="L73" s="53">
        <f>SUM(L74:L81)</f>
        <v>443</v>
      </c>
      <c r="M73" s="53"/>
      <c r="N73" s="80">
        <v>9</v>
      </c>
      <c r="O73" s="60"/>
      <c r="P73" s="60"/>
      <c r="Q73" s="27"/>
      <c r="R73" s="27"/>
      <c r="S73" s="27"/>
      <c r="T73" s="28"/>
      <c r="U73" s="27"/>
      <c r="V73" s="34"/>
      <c r="W73" s="63"/>
      <c r="X73" s="27"/>
      <c r="Y73" s="69"/>
      <c r="Z73" s="69"/>
      <c r="AA73" s="63"/>
    </row>
    <row r="74" s="5" customFormat="true" ht="54.95" customHeight="true" spans="1:27">
      <c r="A74" s="27">
        <v>1</v>
      </c>
      <c r="B74" s="28" t="s">
        <v>323</v>
      </c>
      <c r="C74" s="28" t="s">
        <v>385</v>
      </c>
      <c r="D74" s="28" t="s">
        <v>386</v>
      </c>
      <c r="E74" s="28" t="s">
        <v>387</v>
      </c>
      <c r="F74" s="28" t="s">
        <v>231</v>
      </c>
      <c r="G74" s="28" t="s">
        <v>388</v>
      </c>
      <c r="H74" s="27" t="s">
        <v>290</v>
      </c>
      <c r="I74" s="40" t="s">
        <v>389</v>
      </c>
      <c r="J74" s="49">
        <f t="shared" si="8"/>
        <v>120</v>
      </c>
      <c r="K74" s="46"/>
      <c r="L74" s="46">
        <v>120</v>
      </c>
      <c r="M74" s="46"/>
      <c r="N74" s="36" t="s">
        <v>390</v>
      </c>
      <c r="O74" s="60"/>
      <c r="P74" s="60">
        <v>352</v>
      </c>
      <c r="Q74" s="60" t="s">
        <v>45</v>
      </c>
      <c r="R74" s="60" t="s">
        <v>45</v>
      </c>
      <c r="S74" s="60" t="s">
        <v>45</v>
      </c>
      <c r="T74" s="28" t="s">
        <v>391</v>
      </c>
      <c r="U74" s="27" t="s">
        <v>392</v>
      </c>
      <c r="V74" s="27" t="s">
        <v>236</v>
      </c>
      <c r="W74" s="27" t="s">
        <v>237</v>
      </c>
      <c r="X74" s="60" t="s">
        <v>84</v>
      </c>
      <c r="Y74" s="65">
        <v>45292</v>
      </c>
      <c r="Z74" s="65">
        <v>45641</v>
      </c>
      <c r="AA74" s="67"/>
    </row>
    <row r="75" s="5" customFormat="true" ht="70" customHeight="true" spans="1:27">
      <c r="A75" s="27">
        <v>2</v>
      </c>
      <c r="B75" s="28" t="s">
        <v>323</v>
      </c>
      <c r="C75" s="28" t="s">
        <v>385</v>
      </c>
      <c r="D75" s="28" t="s">
        <v>386</v>
      </c>
      <c r="E75" s="28" t="s">
        <v>393</v>
      </c>
      <c r="F75" s="28" t="s">
        <v>80</v>
      </c>
      <c r="G75" s="28" t="s">
        <v>394</v>
      </c>
      <c r="H75" s="28" t="s">
        <v>395</v>
      </c>
      <c r="I75" s="28" t="s">
        <v>396</v>
      </c>
      <c r="J75" s="49">
        <f t="shared" si="8"/>
        <v>100</v>
      </c>
      <c r="K75" s="49"/>
      <c r="L75" s="49">
        <v>100</v>
      </c>
      <c r="M75" s="28"/>
      <c r="N75" s="28" t="s">
        <v>397</v>
      </c>
      <c r="O75" s="28"/>
      <c r="P75" s="36">
        <v>253</v>
      </c>
      <c r="Q75" s="33" t="s">
        <v>45</v>
      </c>
      <c r="R75" s="33" t="s">
        <v>45</v>
      </c>
      <c r="S75" s="33" t="s">
        <v>45</v>
      </c>
      <c r="T75" s="28" t="s">
        <v>391</v>
      </c>
      <c r="U75" s="28" t="s">
        <v>85</v>
      </c>
      <c r="V75" s="27" t="s">
        <v>86</v>
      </c>
      <c r="W75" s="27" t="s">
        <v>87</v>
      </c>
      <c r="X75" s="60" t="s">
        <v>84</v>
      </c>
      <c r="Y75" s="65">
        <v>45292</v>
      </c>
      <c r="Z75" s="65">
        <v>45641</v>
      </c>
      <c r="AA75" s="67"/>
    </row>
    <row r="76" s="6" customFormat="true" ht="65" customHeight="true" spans="1:27">
      <c r="A76" s="27">
        <v>4</v>
      </c>
      <c r="B76" s="28" t="s">
        <v>323</v>
      </c>
      <c r="C76" s="28" t="s">
        <v>385</v>
      </c>
      <c r="D76" s="28" t="s">
        <v>386</v>
      </c>
      <c r="E76" s="28" t="s">
        <v>398</v>
      </c>
      <c r="F76" s="28" t="s">
        <v>93</v>
      </c>
      <c r="G76" s="28" t="s">
        <v>399</v>
      </c>
      <c r="H76" s="28" t="s">
        <v>400</v>
      </c>
      <c r="I76" s="28" t="s">
        <v>401</v>
      </c>
      <c r="J76" s="49">
        <f t="shared" si="8"/>
        <v>49</v>
      </c>
      <c r="K76" s="49"/>
      <c r="L76" s="49">
        <v>49</v>
      </c>
      <c r="M76" s="28"/>
      <c r="N76" s="28" t="s">
        <v>402</v>
      </c>
      <c r="O76" s="28"/>
      <c r="P76" s="36">
        <v>133</v>
      </c>
      <c r="Q76" s="33" t="s">
        <v>45</v>
      </c>
      <c r="R76" s="33" t="s">
        <v>45</v>
      </c>
      <c r="S76" s="33" t="s">
        <v>45</v>
      </c>
      <c r="T76" s="28" t="s">
        <v>391</v>
      </c>
      <c r="U76" s="28" t="s">
        <v>98</v>
      </c>
      <c r="V76" s="27" t="s">
        <v>99</v>
      </c>
      <c r="W76" s="62" t="s">
        <v>100</v>
      </c>
      <c r="X76" s="60" t="s">
        <v>84</v>
      </c>
      <c r="Y76" s="65">
        <v>45292</v>
      </c>
      <c r="Z76" s="65">
        <v>45641</v>
      </c>
      <c r="AA76" s="89"/>
    </row>
    <row r="77" s="6" customFormat="true" ht="60" customHeight="true" spans="1:27">
      <c r="A77" s="27">
        <v>5</v>
      </c>
      <c r="B77" s="28" t="s">
        <v>323</v>
      </c>
      <c r="C77" s="28" t="s">
        <v>385</v>
      </c>
      <c r="D77" s="28" t="s">
        <v>386</v>
      </c>
      <c r="E77" s="28" t="s">
        <v>403</v>
      </c>
      <c r="F77" s="28" t="s">
        <v>130</v>
      </c>
      <c r="G77" s="28" t="s">
        <v>404</v>
      </c>
      <c r="H77" s="28" t="s">
        <v>400</v>
      </c>
      <c r="I77" s="28" t="s">
        <v>405</v>
      </c>
      <c r="J77" s="49">
        <v>150</v>
      </c>
      <c r="K77" s="49">
        <v>150</v>
      </c>
      <c r="L77" s="49"/>
      <c r="M77" s="28"/>
      <c r="N77" s="28" t="s">
        <v>406</v>
      </c>
      <c r="O77" s="28"/>
      <c r="P77" s="36">
        <v>4000</v>
      </c>
      <c r="Q77" s="33" t="s">
        <v>45</v>
      </c>
      <c r="R77" s="33" t="s">
        <v>45</v>
      </c>
      <c r="S77" s="33" t="s">
        <v>45</v>
      </c>
      <c r="T77" s="28" t="s">
        <v>391</v>
      </c>
      <c r="U77" s="28" t="s">
        <v>139</v>
      </c>
      <c r="V77" s="27" t="s">
        <v>140</v>
      </c>
      <c r="W77" s="27" t="s">
        <v>352</v>
      </c>
      <c r="X77" s="60" t="s">
        <v>84</v>
      </c>
      <c r="Y77" s="65">
        <v>45292</v>
      </c>
      <c r="Z77" s="65">
        <v>45641</v>
      </c>
      <c r="AA77" s="89"/>
    </row>
    <row r="78" s="12" customFormat="true" ht="54" customHeight="true" spans="1:27">
      <c r="A78" s="27">
        <v>6</v>
      </c>
      <c r="B78" s="28" t="s">
        <v>323</v>
      </c>
      <c r="C78" s="28" t="s">
        <v>385</v>
      </c>
      <c r="D78" s="28" t="s">
        <v>386</v>
      </c>
      <c r="E78" s="28" t="s">
        <v>407</v>
      </c>
      <c r="F78" s="28" t="s">
        <v>130</v>
      </c>
      <c r="G78" s="28" t="s">
        <v>131</v>
      </c>
      <c r="H78" s="28" t="s">
        <v>400</v>
      </c>
      <c r="I78" s="28" t="s">
        <v>408</v>
      </c>
      <c r="J78" s="49">
        <v>136</v>
      </c>
      <c r="K78" s="49">
        <v>136</v>
      </c>
      <c r="L78" s="49"/>
      <c r="M78" s="28"/>
      <c r="N78" s="28" t="s">
        <v>409</v>
      </c>
      <c r="O78" s="28"/>
      <c r="P78" s="36">
        <v>4500</v>
      </c>
      <c r="Q78" s="33" t="s">
        <v>45</v>
      </c>
      <c r="R78" s="33" t="s">
        <v>45</v>
      </c>
      <c r="S78" s="33" t="s">
        <v>45</v>
      </c>
      <c r="T78" s="28" t="s">
        <v>391</v>
      </c>
      <c r="U78" s="28" t="s">
        <v>139</v>
      </c>
      <c r="V78" s="27" t="s">
        <v>140</v>
      </c>
      <c r="W78" s="27" t="s">
        <v>352</v>
      </c>
      <c r="X78" s="60" t="s">
        <v>84</v>
      </c>
      <c r="Y78" s="65">
        <v>45292</v>
      </c>
      <c r="Z78" s="65">
        <v>45641</v>
      </c>
      <c r="AA78" s="89"/>
    </row>
    <row r="79" s="12" customFormat="true" ht="76" customHeight="true" spans="1:27">
      <c r="A79" s="27">
        <v>7</v>
      </c>
      <c r="B79" s="28" t="s">
        <v>323</v>
      </c>
      <c r="C79" s="28" t="s">
        <v>385</v>
      </c>
      <c r="D79" s="28" t="s">
        <v>386</v>
      </c>
      <c r="E79" s="28" t="s">
        <v>410</v>
      </c>
      <c r="F79" s="28" t="s">
        <v>130</v>
      </c>
      <c r="G79" s="28" t="s">
        <v>143</v>
      </c>
      <c r="H79" s="28" t="s">
        <v>400</v>
      </c>
      <c r="I79" s="28" t="s">
        <v>411</v>
      </c>
      <c r="J79" s="49">
        <v>123</v>
      </c>
      <c r="K79" s="49">
        <v>123</v>
      </c>
      <c r="L79" s="49"/>
      <c r="M79" s="28"/>
      <c r="N79" s="28" t="s">
        <v>412</v>
      </c>
      <c r="O79" s="28"/>
      <c r="P79" s="36">
        <v>2653</v>
      </c>
      <c r="Q79" s="33" t="s">
        <v>45</v>
      </c>
      <c r="R79" s="33" t="s">
        <v>45</v>
      </c>
      <c r="S79" s="33" t="s">
        <v>45</v>
      </c>
      <c r="T79" s="28" t="s">
        <v>391</v>
      </c>
      <c r="U79" s="28" t="s">
        <v>139</v>
      </c>
      <c r="V79" s="27" t="s">
        <v>140</v>
      </c>
      <c r="W79" s="27" t="s">
        <v>352</v>
      </c>
      <c r="X79" s="60" t="s">
        <v>84</v>
      </c>
      <c r="Y79" s="65">
        <v>45292</v>
      </c>
      <c r="Z79" s="65">
        <v>45641</v>
      </c>
      <c r="AA79" s="89"/>
    </row>
    <row r="80" s="12" customFormat="true" ht="69" customHeight="true" spans="1:27">
      <c r="A80" s="27">
        <v>8</v>
      </c>
      <c r="B80" s="28" t="s">
        <v>323</v>
      </c>
      <c r="C80" s="28" t="s">
        <v>385</v>
      </c>
      <c r="D80" s="28" t="s">
        <v>386</v>
      </c>
      <c r="E80" s="28" t="s">
        <v>413</v>
      </c>
      <c r="F80" s="28" t="s">
        <v>130</v>
      </c>
      <c r="G80" s="28" t="s">
        <v>414</v>
      </c>
      <c r="H80" s="28" t="s">
        <v>400</v>
      </c>
      <c r="I80" s="28" t="s">
        <v>415</v>
      </c>
      <c r="J80" s="49">
        <f t="shared" ref="J80:J89" si="9">SUM(K80:M80)</f>
        <v>37</v>
      </c>
      <c r="K80" s="49"/>
      <c r="L80" s="49">
        <v>37</v>
      </c>
      <c r="M80" s="28"/>
      <c r="N80" s="28" t="s">
        <v>416</v>
      </c>
      <c r="O80" s="28"/>
      <c r="P80" s="36">
        <v>1500</v>
      </c>
      <c r="Q80" s="33" t="s">
        <v>45</v>
      </c>
      <c r="R80" s="33" t="s">
        <v>45</v>
      </c>
      <c r="S80" s="33" t="s">
        <v>45</v>
      </c>
      <c r="T80" s="28" t="s">
        <v>391</v>
      </c>
      <c r="U80" s="28" t="s">
        <v>139</v>
      </c>
      <c r="V80" s="27" t="s">
        <v>140</v>
      </c>
      <c r="W80" s="27" t="s">
        <v>352</v>
      </c>
      <c r="X80" s="60" t="s">
        <v>84</v>
      </c>
      <c r="Y80" s="65">
        <v>45292</v>
      </c>
      <c r="Z80" s="65">
        <v>45641</v>
      </c>
      <c r="AA80" s="89"/>
    </row>
    <row r="81" s="4" customFormat="true" ht="57" customHeight="true" spans="1:27">
      <c r="A81" s="27">
        <v>9</v>
      </c>
      <c r="B81" s="28" t="s">
        <v>323</v>
      </c>
      <c r="C81" s="28" t="s">
        <v>385</v>
      </c>
      <c r="D81" s="28" t="s">
        <v>386</v>
      </c>
      <c r="E81" s="28" t="s">
        <v>417</v>
      </c>
      <c r="F81" s="28" t="s">
        <v>418</v>
      </c>
      <c r="G81" s="28" t="s">
        <v>289</v>
      </c>
      <c r="H81" s="28" t="s">
        <v>290</v>
      </c>
      <c r="I81" s="28" t="s">
        <v>419</v>
      </c>
      <c r="J81" s="49">
        <f t="shared" si="9"/>
        <v>137</v>
      </c>
      <c r="K81" s="49"/>
      <c r="L81" s="49">
        <v>137</v>
      </c>
      <c r="M81" s="28"/>
      <c r="N81" s="28" t="s">
        <v>420</v>
      </c>
      <c r="O81" s="28"/>
      <c r="P81" s="36">
        <v>219</v>
      </c>
      <c r="Q81" s="33" t="s">
        <v>84</v>
      </c>
      <c r="R81" s="33" t="s">
        <v>45</v>
      </c>
      <c r="S81" s="33" t="s">
        <v>45</v>
      </c>
      <c r="T81" s="28" t="s">
        <v>391</v>
      </c>
      <c r="U81" s="28" t="s">
        <v>179</v>
      </c>
      <c r="V81" s="27" t="s">
        <v>180</v>
      </c>
      <c r="W81" s="27" t="s">
        <v>181</v>
      </c>
      <c r="X81" s="60" t="s">
        <v>84</v>
      </c>
      <c r="Y81" s="65">
        <v>45292</v>
      </c>
      <c r="Z81" s="65">
        <v>45641</v>
      </c>
      <c r="AA81" s="89"/>
    </row>
    <row r="82" s="5" customFormat="true" ht="27" customHeight="true" spans="1:27">
      <c r="A82" s="56" t="s">
        <v>421</v>
      </c>
      <c r="B82" s="36"/>
      <c r="C82" s="56"/>
      <c r="D82" s="36"/>
      <c r="E82" s="56"/>
      <c r="F82" s="36"/>
      <c r="G82" s="56"/>
      <c r="H82" s="56"/>
      <c r="I82" s="56"/>
      <c r="J82" s="49">
        <f t="shared" si="9"/>
        <v>6952</v>
      </c>
      <c r="K82" s="49">
        <f>SUM(K83:K118)</f>
        <v>4602</v>
      </c>
      <c r="L82" s="49">
        <f>SUM(L83:L118)</f>
        <v>1700</v>
      </c>
      <c r="M82" s="49">
        <f>SUM(M83:M118)</f>
        <v>650</v>
      </c>
      <c r="N82" s="80" t="s">
        <v>422</v>
      </c>
      <c r="O82" s="27"/>
      <c r="P82" s="27"/>
      <c r="Q82" s="27"/>
      <c r="R82" s="27"/>
      <c r="S82" s="27"/>
      <c r="T82" s="27"/>
      <c r="U82" s="27"/>
      <c r="V82" s="27"/>
      <c r="W82" s="27"/>
      <c r="X82" s="27"/>
      <c r="Y82" s="69"/>
      <c r="Z82" s="69"/>
      <c r="AA82" s="89"/>
    </row>
    <row r="83" s="6" customFormat="true" ht="74" customHeight="true" spans="1:27">
      <c r="A83" s="36">
        <v>1</v>
      </c>
      <c r="B83" s="28" t="s">
        <v>323</v>
      </c>
      <c r="C83" s="28" t="s">
        <v>423</v>
      </c>
      <c r="D83" s="28" t="s">
        <v>424</v>
      </c>
      <c r="E83" s="28" t="s">
        <v>425</v>
      </c>
      <c r="F83" s="28" t="s">
        <v>39</v>
      </c>
      <c r="G83" s="28" t="s">
        <v>61</v>
      </c>
      <c r="H83" s="28" t="s">
        <v>41</v>
      </c>
      <c r="I83" s="56" t="s">
        <v>426</v>
      </c>
      <c r="J83" s="49">
        <f t="shared" si="9"/>
        <v>300</v>
      </c>
      <c r="K83" s="49">
        <v>300</v>
      </c>
      <c r="L83" s="49"/>
      <c r="M83" s="49"/>
      <c r="N83" s="40" t="s">
        <v>427</v>
      </c>
      <c r="O83" s="27"/>
      <c r="P83" s="27">
        <v>653</v>
      </c>
      <c r="Q83" s="27" t="s">
        <v>45</v>
      </c>
      <c r="R83" s="27" t="s">
        <v>428</v>
      </c>
      <c r="S83" s="27" t="s">
        <v>428</v>
      </c>
      <c r="T83" s="39" t="s">
        <v>47</v>
      </c>
      <c r="U83" s="27" t="s">
        <v>55</v>
      </c>
      <c r="V83" s="27" t="s">
        <v>56</v>
      </c>
      <c r="W83" s="27" t="s">
        <v>57</v>
      </c>
      <c r="X83" s="27" t="s">
        <v>84</v>
      </c>
      <c r="Y83" s="69">
        <v>45292</v>
      </c>
      <c r="Z83" s="69">
        <v>45641</v>
      </c>
      <c r="AA83" s="89"/>
    </row>
    <row r="84" s="6" customFormat="true" ht="72" customHeight="true" spans="1:27">
      <c r="A84" s="36">
        <v>2</v>
      </c>
      <c r="B84" s="28" t="s">
        <v>323</v>
      </c>
      <c r="C84" s="28" t="s">
        <v>423</v>
      </c>
      <c r="D84" s="28" t="s">
        <v>424</v>
      </c>
      <c r="E84" s="28" t="s">
        <v>429</v>
      </c>
      <c r="F84" s="28" t="s">
        <v>39</v>
      </c>
      <c r="G84" s="28" t="s">
        <v>61</v>
      </c>
      <c r="H84" s="28" t="s">
        <v>41</v>
      </c>
      <c r="I84" s="56" t="s">
        <v>430</v>
      </c>
      <c r="J84" s="49">
        <f t="shared" si="9"/>
        <v>100</v>
      </c>
      <c r="K84" s="49">
        <v>100</v>
      </c>
      <c r="L84" s="49"/>
      <c r="M84" s="49"/>
      <c r="N84" s="40" t="s">
        <v>431</v>
      </c>
      <c r="O84" s="27"/>
      <c r="P84" s="27">
        <v>465</v>
      </c>
      <c r="Q84" s="27" t="s">
        <v>45</v>
      </c>
      <c r="R84" s="27" t="s">
        <v>428</v>
      </c>
      <c r="S84" s="27" t="s">
        <v>428</v>
      </c>
      <c r="T84" s="39" t="s">
        <v>47</v>
      </c>
      <c r="U84" s="27" t="s">
        <v>55</v>
      </c>
      <c r="V84" s="27" t="s">
        <v>56</v>
      </c>
      <c r="W84" s="27" t="s">
        <v>57</v>
      </c>
      <c r="X84" s="27" t="s">
        <v>84</v>
      </c>
      <c r="Y84" s="69">
        <v>45292</v>
      </c>
      <c r="Z84" s="69">
        <v>45641</v>
      </c>
      <c r="AA84" s="89"/>
    </row>
    <row r="85" s="6" customFormat="true" ht="104" customHeight="true" spans="1:27">
      <c r="A85" s="36">
        <v>3</v>
      </c>
      <c r="B85" s="28" t="s">
        <v>323</v>
      </c>
      <c r="C85" s="28" t="s">
        <v>423</v>
      </c>
      <c r="D85" s="28" t="s">
        <v>424</v>
      </c>
      <c r="E85" s="28" t="s">
        <v>432</v>
      </c>
      <c r="F85" s="28" t="s">
        <v>231</v>
      </c>
      <c r="G85" s="28" t="s">
        <v>433</v>
      </c>
      <c r="H85" s="28" t="s">
        <v>41</v>
      </c>
      <c r="I85" s="40" t="s">
        <v>434</v>
      </c>
      <c r="J85" s="49">
        <f t="shared" si="9"/>
        <v>300</v>
      </c>
      <c r="K85" s="49"/>
      <c r="L85" s="49">
        <v>300</v>
      </c>
      <c r="M85" s="49"/>
      <c r="N85" s="40" t="s">
        <v>435</v>
      </c>
      <c r="O85" s="27"/>
      <c r="P85" s="27">
        <v>360</v>
      </c>
      <c r="Q85" s="27" t="s">
        <v>45</v>
      </c>
      <c r="R85" s="27" t="s">
        <v>45</v>
      </c>
      <c r="S85" s="27" t="s">
        <v>45</v>
      </c>
      <c r="T85" s="27" t="s">
        <v>47</v>
      </c>
      <c r="U85" s="27" t="s">
        <v>335</v>
      </c>
      <c r="V85" s="27" t="s">
        <v>236</v>
      </c>
      <c r="W85" s="27" t="s">
        <v>237</v>
      </c>
      <c r="X85" s="27" t="s">
        <v>84</v>
      </c>
      <c r="Y85" s="69">
        <v>45292</v>
      </c>
      <c r="Z85" s="69">
        <v>45641</v>
      </c>
      <c r="AA85" s="34"/>
    </row>
    <row r="86" s="6" customFormat="true" ht="86" customHeight="true" spans="1:27">
      <c r="A86" s="36">
        <v>4</v>
      </c>
      <c r="B86" s="28" t="s">
        <v>323</v>
      </c>
      <c r="C86" s="27" t="s">
        <v>423</v>
      </c>
      <c r="D86" s="28" t="s">
        <v>424</v>
      </c>
      <c r="E86" s="39" t="s">
        <v>436</v>
      </c>
      <c r="F86" s="27" t="s">
        <v>130</v>
      </c>
      <c r="G86" s="28" t="s">
        <v>437</v>
      </c>
      <c r="H86" s="70" t="s">
        <v>41</v>
      </c>
      <c r="I86" s="76" t="s">
        <v>438</v>
      </c>
      <c r="J86" s="49">
        <f t="shared" si="9"/>
        <v>135</v>
      </c>
      <c r="K86" s="46">
        <v>135</v>
      </c>
      <c r="L86" s="46"/>
      <c r="M86" s="46"/>
      <c r="N86" s="50" t="s">
        <v>439</v>
      </c>
      <c r="O86" s="27"/>
      <c r="P86" s="27">
        <v>1177</v>
      </c>
      <c r="Q86" s="27" t="s">
        <v>45</v>
      </c>
      <c r="R86" s="27" t="s">
        <v>45</v>
      </c>
      <c r="S86" s="27" t="s">
        <v>45</v>
      </c>
      <c r="T86" s="28" t="s">
        <v>47</v>
      </c>
      <c r="U86" s="27" t="s">
        <v>139</v>
      </c>
      <c r="V86" s="27" t="s">
        <v>140</v>
      </c>
      <c r="W86" s="27" t="s">
        <v>352</v>
      </c>
      <c r="X86" s="27" t="s">
        <v>84</v>
      </c>
      <c r="Y86" s="69">
        <v>45293</v>
      </c>
      <c r="Z86" s="69">
        <v>45642</v>
      </c>
      <c r="AA86" s="34"/>
    </row>
    <row r="87" s="12" customFormat="true" ht="63" customHeight="true" spans="1:27">
      <c r="A87" s="36">
        <v>5</v>
      </c>
      <c r="B87" s="28" t="s">
        <v>323</v>
      </c>
      <c r="C87" s="27" t="s">
        <v>423</v>
      </c>
      <c r="D87" s="28" t="s">
        <v>424</v>
      </c>
      <c r="E87" s="71" t="s">
        <v>440</v>
      </c>
      <c r="F87" s="27" t="s">
        <v>130</v>
      </c>
      <c r="G87" s="28" t="s">
        <v>441</v>
      </c>
      <c r="H87" s="70" t="s">
        <v>41</v>
      </c>
      <c r="I87" s="40" t="s">
        <v>442</v>
      </c>
      <c r="J87" s="49">
        <f t="shared" si="9"/>
        <v>200</v>
      </c>
      <c r="K87" s="49">
        <v>200</v>
      </c>
      <c r="L87" s="49"/>
      <c r="M87" s="49"/>
      <c r="N87" s="40" t="s">
        <v>443</v>
      </c>
      <c r="O87" s="27"/>
      <c r="P87" s="27">
        <v>1425</v>
      </c>
      <c r="Q87" s="27" t="s">
        <v>45</v>
      </c>
      <c r="R87" s="27" t="s">
        <v>45</v>
      </c>
      <c r="S87" s="27" t="s">
        <v>45</v>
      </c>
      <c r="T87" s="28" t="s">
        <v>47</v>
      </c>
      <c r="U87" s="27" t="s">
        <v>139</v>
      </c>
      <c r="V87" s="27" t="s">
        <v>140</v>
      </c>
      <c r="W87" s="27" t="s">
        <v>352</v>
      </c>
      <c r="X87" s="27" t="s">
        <v>84</v>
      </c>
      <c r="Y87" s="69">
        <v>45293</v>
      </c>
      <c r="Z87" s="69">
        <v>45642</v>
      </c>
      <c r="AA87" s="34"/>
    </row>
    <row r="88" s="12" customFormat="true" ht="56" customHeight="true" spans="1:27">
      <c r="A88" s="36">
        <v>6</v>
      </c>
      <c r="B88" s="28" t="s">
        <v>323</v>
      </c>
      <c r="C88" s="28" t="s">
        <v>423</v>
      </c>
      <c r="D88" s="28" t="s">
        <v>424</v>
      </c>
      <c r="E88" s="28" t="s">
        <v>444</v>
      </c>
      <c r="F88" s="28" t="s">
        <v>151</v>
      </c>
      <c r="G88" s="28" t="s">
        <v>445</v>
      </c>
      <c r="H88" s="28" t="s">
        <v>41</v>
      </c>
      <c r="I88" s="40" t="s">
        <v>446</v>
      </c>
      <c r="J88" s="49">
        <f t="shared" si="9"/>
        <v>70</v>
      </c>
      <c r="K88" s="49">
        <v>70</v>
      </c>
      <c r="L88" s="49"/>
      <c r="M88" s="49"/>
      <c r="N88" s="40" t="s">
        <v>447</v>
      </c>
      <c r="O88" s="27"/>
      <c r="P88" s="27">
        <v>434</v>
      </c>
      <c r="Q88" s="27" t="s">
        <v>45</v>
      </c>
      <c r="R88" s="27" t="s">
        <v>45</v>
      </c>
      <c r="S88" s="27" t="s">
        <v>45</v>
      </c>
      <c r="T88" s="28" t="s">
        <v>47</v>
      </c>
      <c r="U88" s="27" t="s">
        <v>155</v>
      </c>
      <c r="V88" s="27" t="s">
        <v>156</v>
      </c>
      <c r="W88" s="27" t="s">
        <v>157</v>
      </c>
      <c r="X88" s="27" t="s">
        <v>84</v>
      </c>
      <c r="Y88" s="69">
        <v>45292</v>
      </c>
      <c r="Z88" s="69">
        <v>45641</v>
      </c>
      <c r="AA88" s="34"/>
    </row>
    <row r="89" s="4" customFormat="true" ht="95" customHeight="true" spans="1:27">
      <c r="A89" s="36">
        <v>7</v>
      </c>
      <c r="B89" s="28" t="s">
        <v>323</v>
      </c>
      <c r="C89" s="28" t="s">
        <v>423</v>
      </c>
      <c r="D89" s="28" t="s">
        <v>448</v>
      </c>
      <c r="E89" s="32" t="s">
        <v>449</v>
      </c>
      <c r="F89" s="36" t="s">
        <v>39</v>
      </c>
      <c r="G89" s="56" t="s">
        <v>52</v>
      </c>
      <c r="H89" s="56" t="s">
        <v>41</v>
      </c>
      <c r="I89" s="56" t="s">
        <v>450</v>
      </c>
      <c r="J89" s="49">
        <f t="shared" si="9"/>
        <v>600</v>
      </c>
      <c r="K89" s="49"/>
      <c r="L89" s="49">
        <v>600</v>
      </c>
      <c r="M89" s="49"/>
      <c r="N89" s="32" t="s">
        <v>451</v>
      </c>
      <c r="O89" s="27"/>
      <c r="P89" s="27">
        <v>628</v>
      </c>
      <c r="Q89" s="27" t="s">
        <v>45</v>
      </c>
      <c r="R89" s="27" t="s">
        <v>428</v>
      </c>
      <c r="S89" s="27" t="s">
        <v>428</v>
      </c>
      <c r="T89" s="39" t="s">
        <v>47</v>
      </c>
      <c r="U89" s="27" t="s">
        <v>55</v>
      </c>
      <c r="V89" s="27" t="s">
        <v>56</v>
      </c>
      <c r="W89" s="27" t="s">
        <v>57</v>
      </c>
      <c r="X89" s="27" t="s">
        <v>84</v>
      </c>
      <c r="Y89" s="69">
        <v>45292</v>
      </c>
      <c r="Z89" s="69">
        <v>45641</v>
      </c>
      <c r="AA89" s="89"/>
    </row>
    <row r="90" s="4" customFormat="true" ht="60" customHeight="true" spans="1:27">
      <c r="A90" s="36">
        <v>8</v>
      </c>
      <c r="B90" s="28" t="s">
        <v>323</v>
      </c>
      <c r="C90" s="28" t="s">
        <v>423</v>
      </c>
      <c r="D90" s="28" t="s">
        <v>448</v>
      </c>
      <c r="E90" s="28" t="s">
        <v>452</v>
      </c>
      <c r="F90" s="28" t="s">
        <v>231</v>
      </c>
      <c r="G90" s="28" t="s">
        <v>279</v>
      </c>
      <c r="H90" s="56" t="s">
        <v>41</v>
      </c>
      <c r="I90" s="28" t="s">
        <v>453</v>
      </c>
      <c r="J90" s="49">
        <v>150</v>
      </c>
      <c r="K90" s="49">
        <v>150</v>
      </c>
      <c r="L90" s="49"/>
      <c r="M90" s="49"/>
      <c r="N90" s="32" t="s">
        <v>454</v>
      </c>
      <c r="O90" s="27"/>
      <c r="P90" s="27">
        <v>413</v>
      </c>
      <c r="Q90" s="27" t="s">
        <v>45</v>
      </c>
      <c r="R90" s="27" t="s">
        <v>45</v>
      </c>
      <c r="S90" s="32" t="s">
        <v>45</v>
      </c>
      <c r="T90" s="32" t="s">
        <v>47</v>
      </c>
      <c r="U90" s="32" t="s">
        <v>231</v>
      </c>
      <c r="V90" s="27" t="s">
        <v>236</v>
      </c>
      <c r="W90" s="27" t="s">
        <v>237</v>
      </c>
      <c r="X90" s="32" t="s">
        <v>84</v>
      </c>
      <c r="Y90" s="65">
        <v>45292</v>
      </c>
      <c r="Z90" s="65">
        <v>45641</v>
      </c>
      <c r="AA90" s="89"/>
    </row>
    <row r="91" s="12" customFormat="true" ht="104" customHeight="true" spans="1:27">
      <c r="A91" s="36">
        <v>9</v>
      </c>
      <c r="B91" s="28" t="s">
        <v>323</v>
      </c>
      <c r="C91" s="28" t="s">
        <v>423</v>
      </c>
      <c r="D91" s="28" t="s">
        <v>448</v>
      </c>
      <c r="E91" s="28" t="s">
        <v>455</v>
      </c>
      <c r="F91" s="28" t="s">
        <v>231</v>
      </c>
      <c r="G91" s="28" t="s">
        <v>456</v>
      </c>
      <c r="H91" s="56" t="s">
        <v>41</v>
      </c>
      <c r="I91" s="56" t="s">
        <v>457</v>
      </c>
      <c r="J91" s="49">
        <f>SUM(K91:M91)</f>
        <v>200</v>
      </c>
      <c r="K91" s="49">
        <v>200</v>
      </c>
      <c r="L91" s="49"/>
      <c r="M91" s="49"/>
      <c r="N91" s="32" t="s">
        <v>458</v>
      </c>
      <c r="O91" s="27"/>
      <c r="P91" s="27">
        <v>476</v>
      </c>
      <c r="Q91" s="27" t="s">
        <v>45</v>
      </c>
      <c r="R91" s="27" t="s">
        <v>45</v>
      </c>
      <c r="S91" s="32" t="s">
        <v>45</v>
      </c>
      <c r="T91" s="32" t="s">
        <v>47</v>
      </c>
      <c r="U91" s="32" t="s">
        <v>231</v>
      </c>
      <c r="V91" s="27" t="s">
        <v>236</v>
      </c>
      <c r="W91" s="27" t="s">
        <v>237</v>
      </c>
      <c r="X91" s="32" t="s">
        <v>84</v>
      </c>
      <c r="Y91" s="65">
        <v>45292</v>
      </c>
      <c r="Z91" s="65">
        <v>45641</v>
      </c>
      <c r="AA91" s="89"/>
    </row>
    <row r="92" s="13" customFormat="true" ht="55" customHeight="true" spans="1:27">
      <c r="A92" s="36">
        <v>10</v>
      </c>
      <c r="B92" s="27" t="s">
        <v>323</v>
      </c>
      <c r="C92" s="32" t="s">
        <v>423</v>
      </c>
      <c r="D92" s="27" t="s">
        <v>448</v>
      </c>
      <c r="E92" s="32" t="s">
        <v>459</v>
      </c>
      <c r="F92" s="27" t="s">
        <v>231</v>
      </c>
      <c r="G92" s="32" t="s">
        <v>388</v>
      </c>
      <c r="H92" s="32" t="s">
        <v>41</v>
      </c>
      <c r="I92" s="32" t="s">
        <v>460</v>
      </c>
      <c r="J92" s="49">
        <f>SUM(K92:M92)</f>
        <v>200</v>
      </c>
      <c r="K92" s="46"/>
      <c r="L92" s="46">
        <v>200</v>
      </c>
      <c r="M92" s="27"/>
      <c r="N92" s="32" t="s">
        <v>461</v>
      </c>
      <c r="O92" s="32"/>
      <c r="P92" s="27">
        <v>725</v>
      </c>
      <c r="Q92" s="27" t="s">
        <v>45</v>
      </c>
      <c r="R92" s="27" t="s">
        <v>45</v>
      </c>
      <c r="S92" s="32" t="s">
        <v>45</v>
      </c>
      <c r="T92" s="32" t="s">
        <v>47</v>
      </c>
      <c r="U92" s="32" t="s">
        <v>231</v>
      </c>
      <c r="V92" s="27" t="s">
        <v>236</v>
      </c>
      <c r="W92" s="27" t="s">
        <v>237</v>
      </c>
      <c r="X92" s="32" t="s">
        <v>84</v>
      </c>
      <c r="Y92" s="65">
        <v>45292</v>
      </c>
      <c r="Z92" s="65">
        <v>45641</v>
      </c>
      <c r="AA92" s="34"/>
    </row>
    <row r="93" s="13" customFormat="true" ht="84" customHeight="true" spans="1:27">
      <c r="A93" s="36">
        <v>11</v>
      </c>
      <c r="B93" s="28" t="s">
        <v>323</v>
      </c>
      <c r="C93" s="28" t="s">
        <v>423</v>
      </c>
      <c r="D93" s="28" t="s">
        <v>448</v>
      </c>
      <c r="E93" s="28" t="s">
        <v>462</v>
      </c>
      <c r="F93" s="28" t="s">
        <v>80</v>
      </c>
      <c r="G93" s="28" t="s">
        <v>463</v>
      </c>
      <c r="H93" s="28" t="s">
        <v>41</v>
      </c>
      <c r="I93" s="40" t="s">
        <v>464</v>
      </c>
      <c r="J93" s="49">
        <f t="shared" ref="J93:J107" si="10">SUM(K93:M93)</f>
        <v>150</v>
      </c>
      <c r="K93" s="49">
        <v>150</v>
      </c>
      <c r="L93" s="49"/>
      <c r="M93" s="49"/>
      <c r="N93" s="40" t="s">
        <v>465</v>
      </c>
      <c r="O93" s="27"/>
      <c r="P93" s="27">
        <v>685</v>
      </c>
      <c r="Q93" s="27" t="s">
        <v>45</v>
      </c>
      <c r="R93" s="27" t="s">
        <v>45</v>
      </c>
      <c r="S93" s="27" t="s">
        <v>45</v>
      </c>
      <c r="T93" s="27" t="s">
        <v>47</v>
      </c>
      <c r="U93" s="28" t="s">
        <v>85</v>
      </c>
      <c r="V93" s="27" t="s">
        <v>86</v>
      </c>
      <c r="W93" s="27" t="s">
        <v>87</v>
      </c>
      <c r="X93" s="27" t="s">
        <v>84</v>
      </c>
      <c r="Y93" s="69">
        <v>45292</v>
      </c>
      <c r="Z93" s="69">
        <v>45641</v>
      </c>
      <c r="AA93" s="34"/>
    </row>
    <row r="94" s="4" customFormat="true" ht="66" customHeight="true" spans="1:27">
      <c r="A94" s="36">
        <v>12</v>
      </c>
      <c r="B94" s="28" t="s">
        <v>323</v>
      </c>
      <c r="C94" s="28" t="s">
        <v>423</v>
      </c>
      <c r="D94" s="28" t="s">
        <v>448</v>
      </c>
      <c r="E94" s="28" t="s">
        <v>466</v>
      </c>
      <c r="F94" s="28" t="s">
        <v>80</v>
      </c>
      <c r="G94" s="28" t="s">
        <v>467</v>
      </c>
      <c r="H94" s="28" t="s">
        <v>41</v>
      </c>
      <c r="I94" s="40" t="s">
        <v>468</v>
      </c>
      <c r="J94" s="49">
        <f t="shared" si="10"/>
        <v>150</v>
      </c>
      <c r="K94" s="49">
        <v>150</v>
      </c>
      <c r="L94" s="49"/>
      <c r="M94" s="49"/>
      <c r="N94" s="40" t="s">
        <v>465</v>
      </c>
      <c r="O94" s="27"/>
      <c r="P94" s="27">
        <v>703</v>
      </c>
      <c r="Q94" s="27" t="s">
        <v>45</v>
      </c>
      <c r="R94" s="27" t="s">
        <v>45</v>
      </c>
      <c r="S94" s="27" t="s">
        <v>45</v>
      </c>
      <c r="T94" s="27" t="s">
        <v>47</v>
      </c>
      <c r="U94" s="28" t="s">
        <v>85</v>
      </c>
      <c r="V94" s="27" t="s">
        <v>86</v>
      </c>
      <c r="W94" s="27" t="s">
        <v>87</v>
      </c>
      <c r="X94" s="27" t="s">
        <v>84</v>
      </c>
      <c r="Y94" s="69">
        <v>45292</v>
      </c>
      <c r="Z94" s="69">
        <v>45641</v>
      </c>
      <c r="AA94" s="34"/>
    </row>
    <row r="95" s="5" customFormat="true" ht="77" customHeight="true" spans="1:27">
      <c r="A95" s="36">
        <v>13</v>
      </c>
      <c r="B95" s="28" t="s">
        <v>323</v>
      </c>
      <c r="C95" s="28" t="s">
        <v>423</v>
      </c>
      <c r="D95" s="28" t="s">
        <v>448</v>
      </c>
      <c r="E95" s="28" t="s">
        <v>469</v>
      </c>
      <c r="F95" s="28" t="s">
        <v>80</v>
      </c>
      <c r="G95" s="28" t="s">
        <v>394</v>
      </c>
      <c r="H95" s="28" t="s">
        <v>41</v>
      </c>
      <c r="I95" s="40" t="s">
        <v>470</v>
      </c>
      <c r="J95" s="49">
        <f t="shared" si="10"/>
        <v>150</v>
      </c>
      <c r="K95" s="49"/>
      <c r="L95" s="49"/>
      <c r="M95" s="49">
        <v>150</v>
      </c>
      <c r="N95" s="40" t="s">
        <v>465</v>
      </c>
      <c r="O95" s="27"/>
      <c r="P95" s="27">
        <v>419</v>
      </c>
      <c r="Q95" s="27" t="s">
        <v>45</v>
      </c>
      <c r="R95" s="27" t="s">
        <v>45</v>
      </c>
      <c r="S95" s="27" t="s">
        <v>45</v>
      </c>
      <c r="T95" s="28" t="s">
        <v>47</v>
      </c>
      <c r="U95" s="28" t="s">
        <v>85</v>
      </c>
      <c r="V95" s="27" t="s">
        <v>86</v>
      </c>
      <c r="W95" s="27" t="s">
        <v>87</v>
      </c>
      <c r="X95" s="27" t="s">
        <v>84</v>
      </c>
      <c r="Y95" s="69">
        <v>45292</v>
      </c>
      <c r="Z95" s="69">
        <v>45641</v>
      </c>
      <c r="AA95" s="34"/>
    </row>
    <row r="96" s="5" customFormat="true" ht="65" customHeight="true" spans="1:27">
      <c r="A96" s="36">
        <v>14</v>
      </c>
      <c r="B96" s="28" t="s">
        <v>323</v>
      </c>
      <c r="C96" s="28" t="s">
        <v>423</v>
      </c>
      <c r="D96" s="28" t="s">
        <v>448</v>
      </c>
      <c r="E96" s="28" t="s">
        <v>471</v>
      </c>
      <c r="F96" s="27" t="s">
        <v>130</v>
      </c>
      <c r="G96" s="28" t="s">
        <v>472</v>
      </c>
      <c r="H96" s="70" t="s">
        <v>41</v>
      </c>
      <c r="I96" s="40" t="s">
        <v>473</v>
      </c>
      <c r="J96" s="49">
        <f t="shared" si="10"/>
        <v>60</v>
      </c>
      <c r="K96" s="46">
        <v>60</v>
      </c>
      <c r="L96" s="46"/>
      <c r="M96" s="46"/>
      <c r="N96" s="56" t="s">
        <v>474</v>
      </c>
      <c r="O96" s="27"/>
      <c r="P96" s="27">
        <v>5110</v>
      </c>
      <c r="Q96" s="27" t="s">
        <v>45</v>
      </c>
      <c r="R96" s="27" t="s">
        <v>45</v>
      </c>
      <c r="S96" s="27" t="s">
        <v>45</v>
      </c>
      <c r="T96" s="28" t="s">
        <v>47</v>
      </c>
      <c r="U96" s="27" t="s">
        <v>139</v>
      </c>
      <c r="V96" s="27" t="s">
        <v>140</v>
      </c>
      <c r="W96" s="27" t="s">
        <v>352</v>
      </c>
      <c r="X96" s="27" t="s">
        <v>84</v>
      </c>
      <c r="Y96" s="69">
        <v>45292</v>
      </c>
      <c r="Z96" s="69">
        <v>45641</v>
      </c>
      <c r="AA96" s="63"/>
    </row>
    <row r="97" s="5" customFormat="true" ht="96" customHeight="true" spans="1:27">
      <c r="A97" s="36">
        <v>15</v>
      </c>
      <c r="B97" s="28" t="s">
        <v>323</v>
      </c>
      <c r="C97" s="27" t="s">
        <v>423</v>
      </c>
      <c r="D97" s="27" t="s">
        <v>448</v>
      </c>
      <c r="E97" s="39" t="s">
        <v>475</v>
      </c>
      <c r="F97" s="27" t="s">
        <v>130</v>
      </c>
      <c r="G97" s="28" t="s">
        <v>476</v>
      </c>
      <c r="H97" s="70" t="s">
        <v>41</v>
      </c>
      <c r="I97" s="76" t="s">
        <v>477</v>
      </c>
      <c r="J97" s="49">
        <f t="shared" si="10"/>
        <v>300</v>
      </c>
      <c r="K97" s="46">
        <v>300</v>
      </c>
      <c r="L97" s="46"/>
      <c r="M97" s="46"/>
      <c r="N97" s="50" t="s">
        <v>478</v>
      </c>
      <c r="O97" s="27"/>
      <c r="P97" s="27">
        <v>1258</v>
      </c>
      <c r="Q97" s="27" t="s">
        <v>45</v>
      </c>
      <c r="R97" s="27" t="s">
        <v>45</v>
      </c>
      <c r="S97" s="27" t="s">
        <v>45</v>
      </c>
      <c r="T97" s="28" t="s">
        <v>47</v>
      </c>
      <c r="U97" s="27" t="s">
        <v>139</v>
      </c>
      <c r="V97" s="27" t="s">
        <v>140</v>
      </c>
      <c r="W97" s="27" t="s">
        <v>352</v>
      </c>
      <c r="X97" s="27" t="s">
        <v>84</v>
      </c>
      <c r="Y97" s="69">
        <v>45293</v>
      </c>
      <c r="Z97" s="69">
        <v>45642</v>
      </c>
      <c r="AA97" s="63"/>
    </row>
    <row r="98" s="5" customFormat="true" ht="80" customHeight="true" spans="1:27">
      <c r="A98" s="36">
        <v>16</v>
      </c>
      <c r="B98" s="28" t="s">
        <v>323</v>
      </c>
      <c r="C98" s="28" t="s">
        <v>423</v>
      </c>
      <c r="D98" s="28" t="s">
        <v>448</v>
      </c>
      <c r="E98" s="28" t="s">
        <v>479</v>
      </c>
      <c r="F98" s="27" t="s">
        <v>151</v>
      </c>
      <c r="G98" s="28" t="s">
        <v>480</v>
      </c>
      <c r="H98" s="28" t="s">
        <v>41</v>
      </c>
      <c r="I98" s="40" t="s">
        <v>481</v>
      </c>
      <c r="J98" s="49">
        <f t="shared" si="10"/>
        <v>300</v>
      </c>
      <c r="K98" s="46">
        <v>300</v>
      </c>
      <c r="L98" s="46"/>
      <c r="M98" s="46"/>
      <c r="N98" s="56" t="s">
        <v>482</v>
      </c>
      <c r="O98" s="27"/>
      <c r="P98" s="27">
        <v>768</v>
      </c>
      <c r="Q98" s="27" t="s">
        <v>45</v>
      </c>
      <c r="R98" s="27" t="s">
        <v>45</v>
      </c>
      <c r="S98" s="27" t="s">
        <v>45</v>
      </c>
      <c r="T98" s="28" t="s">
        <v>47</v>
      </c>
      <c r="U98" s="27" t="s">
        <v>155</v>
      </c>
      <c r="V98" s="27" t="s">
        <v>156</v>
      </c>
      <c r="W98" s="27" t="s">
        <v>157</v>
      </c>
      <c r="X98" s="27"/>
      <c r="Y98" s="69">
        <v>45292</v>
      </c>
      <c r="Z98" s="69">
        <v>45641</v>
      </c>
      <c r="AA98" s="34"/>
    </row>
    <row r="99" s="5" customFormat="true" ht="63" customHeight="true" spans="1:27">
      <c r="A99" s="36">
        <v>17</v>
      </c>
      <c r="B99" s="28" t="s">
        <v>323</v>
      </c>
      <c r="C99" s="28" t="s">
        <v>423</v>
      </c>
      <c r="D99" s="28" t="s">
        <v>448</v>
      </c>
      <c r="E99" s="28" t="s">
        <v>483</v>
      </c>
      <c r="F99" s="27" t="s">
        <v>80</v>
      </c>
      <c r="G99" s="28" t="s">
        <v>484</v>
      </c>
      <c r="H99" s="27" t="s">
        <v>41</v>
      </c>
      <c r="I99" s="40" t="s">
        <v>485</v>
      </c>
      <c r="J99" s="49">
        <f t="shared" si="10"/>
        <v>300</v>
      </c>
      <c r="K99" s="49">
        <v>300</v>
      </c>
      <c r="L99" s="46"/>
      <c r="M99" s="46"/>
      <c r="N99" s="32" t="s">
        <v>486</v>
      </c>
      <c r="O99" s="27"/>
      <c r="P99" s="27">
        <v>1007</v>
      </c>
      <c r="Q99" s="27" t="s">
        <v>45</v>
      </c>
      <c r="R99" s="27" t="s">
        <v>45</v>
      </c>
      <c r="S99" s="27" t="s">
        <v>45</v>
      </c>
      <c r="T99" s="28" t="s">
        <v>47</v>
      </c>
      <c r="U99" s="28" t="s">
        <v>85</v>
      </c>
      <c r="V99" s="27" t="s">
        <v>86</v>
      </c>
      <c r="W99" s="27" t="s">
        <v>87</v>
      </c>
      <c r="X99" s="27" t="s">
        <v>84</v>
      </c>
      <c r="Y99" s="62" t="s">
        <v>487</v>
      </c>
      <c r="Z99" s="62" t="s">
        <v>488</v>
      </c>
      <c r="AA99" s="89"/>
    </row>
    <row r="100" s="9" customFormat="true" ht="116" customHeight="true" spans="1:27">
      <c r="A100" s="36">
        <v>18</v>
      </c>
      <c r="B100" s="27" t="s">
        <v>323</v>
      </c>
      <c r="C100" s="27" t="s">
        <v>423</v>
      </c>
      <c r="D100" s="27" t="s">
        <v>448</v>
      </c>
      <c r="E100" s="27" t="s">
        <v>489</v>
      </c>
      <c r="F100" s="27" t="s">
        <v>102</v>
      </c>
      <c r="G100" s="27" t="s">
        <v>103</v>
      </c>
      <c r="H100" s="27" t="s">
        <v>41</v>
      </c>
      <c r="I100" s="32" t="s">
        <v>490</v>
      </c>
      <c r="J100" s="49">
        <f t="shared" si="10"/>
        <v>500</v>
      </c>
      <c r="K100" s="46"/>
      <c r="L100" s="46">
        <v>500</v>
      </c>
      <c r="M100" s="46"/>
      <c r="N100" s="32" t="s">
        <v>491</v>
      </c>
      <c r="O100" s="27"/>
      <c r="P100" s="27">
        <v>559</v>
      </c>
      <c r="Q100" s="27" t="s">
        <v>45</v>
      </c>
      <c r="R100" s="27" t="s">
        <v>45</v>
      </c>
      <c r="S100" s="27" t="s">
        <v>45</v>
      </c>
      <c r="T100" s="27" t="s">
        <v>47</v>
      </c>
      <c r="U100" s="27" t="s">
        <v>110</v>
      </c>
      <c r="V100" s="27" t="s">
        <v>111</v>
      </c>
      <c r="W100" s="27" t="s">
        <v>112</v>
      </c>
      <c r="X100" s="27" t="s">
        <v>84</v>
      </c>
      <c r="Y100" s="69">
        <v>45293</v>
      </c>
      <c r="Z100" s="69">
        <v>45642</v>
      </c>
      <c r="AA100" s="89"/>
    </row>
    <row r="101" s="5" customFormat="true" ht="92" customHeight="true" spans="1:27">
      <c r="A101" s="36">
        <v>19</v>
      </c>
      <c r="B101" s="27" t="s">
        <v>323</v>
      </c>
      <c r="C101" s="27" t="s">
        <v>423</v>
      </c>
      <c r="D101" s="27" t="s">
        <v>448</v>
      </c>
      <c r="E101" s="72" t="s">
        <v>492</v>
      </c>
      <c r="F101" s="72" t="s">
        <v>191</v>
      </c>
      <c r="G101" s="72" t="s">
        <v>192</v>
      </c>
      <c r="H101" s="27" t="s">
        <v>41</v>
      </c>
      <c r="I101" s="77" t="s">
        <v>493</v>
      </c>
      <c r="J101" s="49">
        <f t="shared" si="10"/>
        <v>100</v>
      </c>
      <c r="K101" s="46">
        <v>100</v>
      </c>
      <c r="L101" s="46"/>
      <c r="M101" s="46"/>
      <c r="N101" s="81" t="s">
        <v>494</v>
      </c>
      <c r="O101" s="27"/>
      <c r="P101" s="27">
        <v>154</v>
      </c>
      <c r="Q101" s="27" t="s">
        <v>45</v>
      </c>
      <c r="R101" s="27" t="s">
        <v>45</v>
      </c>
      <c r="S101" s="27" t="s">
        <v>45</v>
      </c>
      <c r="T101" s="27" t="s">
        <v>47</v>
      </c>
      <c r="U101" s="27" t="s">
        <v>195</v>
      </c>
      <c r="V101" s="27" t="s">
        <v>196</v>
      </c>
      <c r="W101" s="27" t="s">
        <v>197</v>
      </c>
      <c r="X101" s="27"/>
      <c r="Y101" s="69">
        <v>45294</v>
      </c>
      <c r="Z101" s="69">
        <v>45643</v>
      </c>
      <c r="AA101" s="89"/>
    </row>
    <row r="102" s="5" customFormat="true" ht="108" customHeight="true" spans="1:27">
      <c r="A102" s="36">
        <v>20</v>
      </c>
      <c r="B102" s="27" t="s">
        <v>323</v>
      </c>
      <c r="C102" s="27" t="s">
        <v>423</v>
      </c>
      <c r="D102" s="27" t="s">
        <v>448</v>
      </c>
      <c r="E102" s="73" t="s">
        <v>495</v>
      </c>
      <c r="F102" s="73" t="s">
        <v>376</v>
      </c>
      <c r="G102" s="72" t="s">
        <v>496</v>
      </c>
      <c r="H102" s="27" t="s">
        <v>41</v>
      </c>
      <c r="I102" s="77" t="s">
        <v>497</v>
      </c>
      <c r="J102" s="49">
        <f t="shared" si="10"/>
        <v>100</v>
      </c>
      <c r="K102" s="46">
        <v>100</v>
      </c>
      <c r="L102" s="46"/>
      <c r="M102" s="46"/>
      <c r="N102" s="81" t="s">
        <v>498</v>
      </c>
      <c r="O102" s="27"/>
      <c r="P102" s="27">
        <v>175</v>
      </c>
      <c r="Q102" s="27" t="s">
        <v>45</v>
      </c>
      <c r="R102" s="27" t="s">
        <v>45</v>
      </c>
      <c r="S102" s="27" t="s">
        <v>45</v>
      </c>
      <c r="T102" s="27" t="s">
        <v>47</v>
      </c>
      <c r="U102" s="27" t="s">
        <v>187</v>
      </c>
      <c r="V102" s="27" t="s">
        <v>188</v>
      </c>
      <c r="W102" s="27" t="s">
        <v>189</v>
      </c>
      <c r="X102" s="27"/>
      <c r="Y102" s="69">
        <v>45295</v>
      </c>
      <c r="Z102" s="69">
        <v>45644</v>
      </c>
      <c r="AA102" s="89"/>
    </row>
    <row r="103" s="5" customFormat="true" ht="69" customHeight="true" spans="1:27">
      <c r="A103" s="36">
        <v>21</v>
      </c>
      <c r="B103" s="27" t="s">
        <v>323</v>
      </c>
      <c r="C103" s="27" t="s">
        <v>423</v>
      </c>
      <c r="D103" s="27" t="s">
        <v>448</v>
      </c>
      <c r="E103" s="28" t="s">
        <v>499</v>
      </c>
      <c r="F103" s="28" t="s">
        <v>93</v>
      </c>
      <c r="G103" s="28" t="s">
        <v>500</v>
      </c>
      <c r="H103" s="28" t="s">
        <v>41</v>
      </c>
      <c r="I103" s="40" t="s">
        <v>501</v>
      </c>
      <c r="J103" s="49">
        <f t="shared" si="10"/>
        <v>300</v>
      </c>
      <c r="K103" s="49">
        <v>300</v>
      </c>
      <c r="L103" s="49"/>
      <c r="M103" s="49"/>
      <c r="N103" s="32" t="s">
        <v>502</v>
      </c>
      <c r="O103" s="27"/>
      <c r="P103" s="27">
        <v>900</v>
      </c>
      <c r="Q103" s="27" t="s">
        <v>45</v>
      </c>
      <c r="R103" s="27" t="s">
        <v>45</v>
      </c>
      <c r="S103" s="27" t="s">
        <v>45</v>
      </c>
      <c r="T103" s="27" t="s">
        <v>47</v>
      </c>
      <c r="U103" s="27" t="s">
        <v>98</v>
      </c>
      <c r="V103" s="27" t="s">
        <v>99</v>
      </c>
      <c r="W103" s="27" t="s">
        <v>100</v>
      </c>
      <c r="X103" s="27"/>
      <c r="Y103" s="69">
        <v>45295</v>
      </c>
      <c r="Z103" s="69">
        <v>45644</v>
      </c>
      <c r="AA103" s="89"/>
    </row>
    <row r="104" s="5" customFormat="true" ht="63" customHeight="true" spans="1:27">
      <c r="A104" s="36">
        <v>22</v>
      </c>
      <c r="B104" s="28" t="s">
        <v>323</v>
      </c>
      <c r="C104" s="28" t="s">
        <v>423</v>
      </c>
      <c r="D104" s="28" t="s">
        <v>448</v>
      </c>
      <c r="E104" s="28" t="s">
        <v>503</v>
      </c>
      <c r="F104" s="28" t="s">
        <v>167</v>
      </c>
      <c r="G104" s="28" t="s">
        <v>504</v>
      </c>
      <c r="H104" s="28" t="s">
        <v>41</v>
      </c>
      <c r="I104" s="28" t="s">
        <v>505</v>
      </c>
      <c r="J104" s="49">
        <f t="shared" si="10"/>
        <v>100</v>
      </c>
      <c r="K104" s="27"/>
      <c r="L104" s="27">
        <v>100</v>
      </c>
      <c r="M104" s="82"/>
      <c r="N104" s="83" t="s">
        <v>506</v>
      </c>
      <c r="O104" s="27" t="s">
        <v>507</v>
      </c>
      <c r="P104" s="27">
        <v>1800</v>
      </c>
      <c r="Q104" s="27" t="s">
        <v>45</v>
      </c>
      <c r="R104" s="27" t="s">
        <v>45</v>
      </c>
      <c r="S104" s="27" t="s">
        <v>45</v>
      </c>
      <c r="T104" s="28" t="s">
        <v>47</v>
      </c>
      <c r="U104" s="27" t="s">
        <v>508</v>
      </c>
      <c r="V104" s="27" t="s">
        <v>172</v>
      </c>
      <c r="W104" s="27" t="s">
        <v>173</v>
      </c>
      <c r="X104" s="27" t="s">
        <v>84</v>
      </c>
      <c r="Y104" s="69">
        <v>45292</v>
      </c>
      <c r="Z104" s="69">
        <v>45641</v>
      </c>
      <c r="AA104" s="67"/>
    </row>
    <row r="105" s="12" customFormat="true" ht="90" customHeight="true" spans="1:27">
      <c r="A105" s="36">
        <v>23</v>
      </c>
      <c r="B105" s="39" t="s">
        <v>323</v>
      </c>
      <c r="C105" s="39" t="s">
        <v>423</v>
      </c>
      <c r="D105" s="39" t="s">
        <v>448</v>
      </c>
      <c r="E105" s="39" t="s">
        <v>509</v>
      </c>
      <c r="F105" s="39" t="s">
        <v>175</v>
      </c>
      <c r="G105" s="39" t="s">
        <v>176</v>
      </c>
      <c r="H105" s="39" t="s">
        <v>41</v>
      </c>
      <c r="I105" s="76" t="s">
        <v>510</v>
      </c>
      <c r="J105" s="49">
        <f t="shared" si="10"/>
        <v>200</v>
      </c>
      <c r="K105" s="46"/>
      <c r="L105" s="46"/>
      <c r="M105" s="49">
        <v>200</v>
      </c>
      <c r="N105" s="76" t="s">
        <v>511</v>
      </c>
      <c r="O105" s="27"/>
      <c r="P105" s="27">
        <v>593</v>
      </c>
      <c r="Q105" s="27" t="s">
        <v>428</v>
      </c>
      <c r="R105" s="27" t="s">
        <v>428</v>
      </c>
      <c r="S105" s="27" t="s">
        <v>428</v>
      </c>
      <c r="T105" s="28" t="s">
        <v>47</v>
      </c>
      <c r="U105" s="39" t="s">
        <v>179</v>
      </c>
      <c r="V105" s="27" t="s">
        <v>180</v>
      </c>
      <c r="W105" s="27" t="s">
        <v>181</v>
      </c>
      <c r="X105" s="27" t="s">
        <v>84</v>
      </c>
      <c r="Y105" s="69">
        <v>45292</v>
      </c>
      <c r="Z105" s="69">
        <v>45641</v>
      </c>
      <c r="AA105" s="89"/>
    </row>
    <row r="106" s="13" customFormat="true" ht="76" customHeight="true" spans="1:27">
      <c r="A106" s="36">
        <v>24</v>
      </c>
      <c r="B106" s="39" t="s">
        <v>323</v>
      </c>
      <c r="C106" s="39" t="s">
        <v>423</v>
      </c>
      <c r="D106" s="39" t="s">
        <v>448</v>
      </c>
      <c r="E106" s="39" t="s">
        <v>512</v>
      </c>
      <c r="F106" s="39" t="s">
        <v>130</v>
      </c>
      <c r="G106" s="39" t="s">
        <v>513</v>
      </c>
      <c r="H106" s="39" t="s">
        <v>41</v>
      </c>
      <c r="I106" s="32" t="s">
        <v>514</v>
      </c>
      <c r="J106" s="49">
        <f t="shared" si="10"/>
        <v>200</v>
      </c>
      <c r="K106" s="63"/>
      <c r="L106" s="63"/>
      <c r="M106" s="49">
        <v>200</v>
      </c>
      <c r="N106" s="32" t="s">
        <v>515</v>
      </c>
      <c r="O106" s="27"/>
      <c r="P106" s="63">
        <v>650</v>
      </c>
      <c r="Q106" s="27" t="s">
        <v>428</v>
      </c>
      <c r="R106" s="27" t="s">
        <v>428</v>
      </c>
      <c r="S106" s="27" t="s">
        <v>428</v>
      </c>
      <c r="T106" s="28" t="s">
        <v>47</v>
      </c>
      <c r="U106" s="60" t="s">
        <v>139</v>
      </c>
      <c r="V106" s="27" t="s">
        <v>140</v>
      </c>
      <c r="W106" s="27" t="s">
        <v>352</v>
      </c>
      <c r="X106" s="27" t="s">
        <v>84</v>
      </c>
      <c r="Y106" s="69">
        <v>45292</v>
      </c>
      <c r="Z106" s="69">
        <v>45641</v>
      </c>
      <c r="AA106" s="89"/>
    </row>
    <row r="107" s="5" customFormat="true" ht="116" customHeight="true" spans="1:27">
      <c r="A107" s="36">
        <v>25</v>
      </c>
      <c r="B107" s="39" t="s">
        <v>323</v>
      </c>
      <c r="C107" s="39" t="s">
        <v>423</v>
      </c>
      <c r="D107" s="39" t="s">
        <v>448</v>
      </c>
      <c r="E107" s="39" t="s">
        <v>516</v>
      </c>
      <c r="F107" s="39" t="s">
        <v>102</v>
      </c>
      <c r="G107" s="39" t="s">
        <v>107</v>
      </c>
      <c r="H107" s="39" t="s">
        <v>41</v>
      </c>
      <c r="I107" s="76" t="s">
        <v>517</v>
      </c>
      <c r="J107" s="49">
        <f t="shared" si="10"/>
        <v>100</v>
      </c>
      <c r="K107" s="39"/>
      <c r="L107" s="39"/>
      <c r="M107" s="49">
        <v>100</v>
      </c>
      <c r="N107" s="76" t="s">
        <v>518</v>
      </c>
      <c r="O107" s="27"/>
      <c r="P107" s="27">
        <v>2200</v>
      </c>
      <c r="Q107" s="27" t="s">
        <v>428</v>
      </c>
      <c r="R107" s="27" t="s">
        <v>428</v>
      </c>
      <c r="S107" s="27" t="s">
        <v>428</v>
      </c>
      <c r="T107" s="28" t="s">
        <v>47</v>
      </c>
      <c r="U107" s="60" t="s">
        <v>110</v>
      </c>
      <c r="V107" s="27" t="s">
        <v>111</v>
      </c>
      <c r="W107" s="27" t="s">
        <v>112</v>
      </c>
      <c r="X107" s="27" t="s">
        <v>84</v>
      </c>
      <c r="Y107" s="69">
        <v>45292</v>
      </c>
      <c r="Z107" s="69">
        <v>45641</v>
      </c>
      <c r="AA107" s="89"/>
    </row>
    <row r="108" s="4" customFormat="true" ht="52" customHeight="true" spans="1:27">
      <c r="A108" s="36">
        <v>26</v>
      </c>
      <c r="B108" s="28" t="s">
        <v>323</v>
      </c>
      <c r="C108" s="28" t="s">
        <v>423</v>
      </c>
      <c r="D108" s="28" t="s">
        <v>448</v>
      </c>
      <c r="E108" s="27" t="s">
        <v>519</v>
      </c>
      <c r="F108" s="28" t="s">
        <v>39</v>
      </c>
      <c r="G108" s="32" t="s">
        <v>520</v>
      </c>
      <c r="H108" s="28" t="s">
        <v>41</v>
      </c>
      <c r="I108" s="40" t="s">
        <v>521</v>
      </c>
      <c r="J108" s="43">
        <v>150</v>
      </c>
      <c r="K108" s="49">
        <v>150</v>
      </c>
      <c r="L108" s="28"/>
      <c r="M108" s="27"/>
      <c r="N108" s="28" t="s">
        <v>522</v>
      </c>
      <c r="O108" s="28" t="s">
        <v>64</v>
      </c>
      <c r="P108" s="27">
        <v>316</v>
      </c>
      <c r="Q108" s="28" t="s">
        <v>45</v>
      </c>
      <c r="R108" s="28" t="s">
        <v>45</v>
      </c>
      <c r="S108" s="27" t="s">
        <v>45</v>
      </c>
      <c r="T108" s="28" t="s">
        <v>47</v>
      </c>
      <c r="U108" s="28" t="s">
        <v>55</v>
      </c>
      <c r="V108" s="27" t="s">
        <v>56</v>
      </c>
      <c r="W108" s="27" t="s">
        <v>57</v>
      </c>
      <c r="X108" s="27" t="s">
        <v>84</v>
      </c>
      <c r="Y108" s="53">
        <v>2024.02</v>
      </c>
      <c r="Z108" s="53">
        <v>2024.11</v>
      </c>
      <c r="AA108" s="32"/>
    </row>
    <row r="109" s="12" customFormat="true" ht="51" spans="1:27">
      <c r="A109" s="36">
        <v>27</v>
      </c>
      <c r="B109" s="39" t="s">
        <v>323</v>
      </c>
      <c r="C109" s="28" t="s">
        <v>423</v>
      </c>
      <c r="D109" s="28" t="s">
        <v>448</v>
      </c>
      <c r="E109" s="27" t="s">
        <v>523</v>
      </c>
      <c r="F109" s="28" t="s">
        <v>39</v>
      </c>
      <c r="G109" s="32" t="s">
        <v>524</v>
      </c>
      <c r="H109" s="28" t="s">
        <v>41</v>
      </c>
      <c r="I109" s="28" t="s">
        <v>525</v>
      </c>
      <c r="J109" s="43">
        <f t="shared" ref="J109:J112" si="11">SUM(K109:M109)</f>
        <v>95</v>
      </c>
      <c r="K109" s="49">
        <v>95</v>
      </c>
      <c r="L109" s="28"/>
      <c r="M109" s="27"/>
      <c r="N109" s="28" t="s">
        <v>526</v>
      </c>
      <c r="O109" s="28" t="s">
        <v>64</v>
      </c>
      <c r="P109" s="27">
        <v>313</v>
      </c>
      <c r="Q109" s="28" t="s">
        <v>45</v>
      </c>
      <c r="R109" s="28" t="s">
        <v>45</v>
      </c>
      <c r="S109" s="27" t="s">
        <v>45</v>
      </c>
      <c r="T109" s="28" t="s">
        <v>47</v>
      </c>
      <c r="U109" s="28" t="s">
        <v>55</v>
      </c>
      <c r="V109" s="27" t="s">
        <v>56</v>
      </c>
      <c r="W109" s="27" t="s">
        <v>57</v>
      </c>
      <c r="X109" s="27" t="s">
        <v>84</v>
      </c>
      <c r="Y109" s="53">
        <v>2024.02</v>
      </c>
      <c r="Z109" s="53">
        <v>2024.11</v>
      </c>
      <c r="AA109" s="54"/>
    </row>
    <row r="110" s="5" customFormat="true" ht="51" spans="1:27">
      <c r="A110" s="36">
        <v>28</v>
      </c>
      <c r="B110" s="28" t="s">
        <v>323</v>
      </c>
      <c r="C110" s="28" t="s">
        <v>423</v>
      </c>
      <c r="D110" s="28" t="s">
        <v>448</v>
      </c>
      <c r="E110" s="32" t="s">
        <v>527</v>
      </c>
      <c r="F110" s="28" t="s">
        <v>39</v>
      </c>
      <c r="G110" s="32" t="s">
        <v>528</v>
      </c>
      <c r="H110" s="28" t="s">
        <v>41</v>
      </c>
      <c r="I110" s="28" t="s">
        <v>529</v>
      </c>
      <c r="J110" s="43">
        <f t="shared" si="11"/>
        <v>160</v>
      </c>
      <c r="K110" s="49">
        <v>160</v>
      </c>
      <c r="L110" s="28"/>
      <c r="M110" s="27"/>
      <c r="N110" s="28" t="s">
        <v>530</v>
      </c>
      <c r="O110" s="28" t="s">
        <v>64</v>
      </c>
      <c r="P110" s="27">
        <v>758</v>
      </c>
      <c r="Q110" s="28" t="s">
        <v>45</v>
      </c>
      <c r="R110" s="28" t="s">
        <v>45</v>
      </c>
      <c r="S110" s="27" t="s">
        <v>45</v>
      </c>
      <c r="T110" s="28" t="s">
        <v>47</v>
      </c>
      <c r="U110" s="28" t="s">
        <v>55</v>
      </c>
      <c r="V110" s="27" t="s">
        <v>56</v>
      </c>
      <c r="W110" s="27" t="s">
        <v>57</v>
      </c>
      <c r="X110" s="27" t="s">
        <v>84</v>
      </c>
      <c r="Y110" s="53">
        <v>2024.02</v>
      </c>
      <c r="Z110" s="53">
        <v>2024.11</v>
      </c>
      <c r="AA110" s="54"/>
    </row>
    <row r="111" s="5" customFormat="true" ht="51" spans="1:27">
      <c r="A111" s="36">
        <v>29</v>
      </c>
      <c r="B111" s="28" t="s">
        <v>323</v>
      </c>
      <c r="C111" s="28" t="s">
        <v>423</v>
      </c>
      <c r="D111" s="28" t="s">
        <v>424</v>
      </c>
      <c r="E111" s="32" t="s">
        <v>531</v>
      </c>
      <c r="F111" s="28" t="s">
        <v>231</v>
      </c>
      <c r="G111" s="32" t="s">
        <v>279</v>
      </c>
      <c r="H111" s="28" t="s">
        <v>41</v>
      </c>
      <c r="I111" s="28" t="s">
        <v>532</v>
      </c>
      <c r="J111" s="43">
        <f t="shared" si="11"/>
        <v>150</v>
      </c>
      <c r="K111" s="49">
        <v>150</v>
      </c>
      <c r="L111" s="28"/>
      <c r="M111" s="27"/>
      <c r="N111" s="28" t="s">
        <v>533</v>
      </c>
      <c r="O111" s="28" t="s">
        <v>64</v>
      </c>
      <c r="P111" s="27">
        <v>413</v>
      </c>
      <c r="Q111" s="28" t="s">
        <v>45</v>
      </c>
      <c r="R111" s="28" t="s">
        <v>45</v>
      </c>
      <c r="S111" s="27" t="s">
        <v>45</v>
      </c>
      <c r="T111" s="28" t="s">
        <v>47</v>
      </c>
      <c r="U111" s="28" t="s">
        <v>335</v>
      </c>
      <c r="V111" s="27" t="s">
        <v>236</v>
      </c>
      <c r="W111" s="27" t="s">
        <v>237</v>
      </c>
      <c r="X111" s="27" t="s">
        <v>84</v>
      </c>
      <c r="Y111" s="53">
        <v>2024.02</v>
      </c>
      <c r="Z111" s="53">
        <v>2024.11</v>
      </c>
      <c r="AA111" s="32"/>
    </row>
    <row r="112" s="5" customFormat="true" ht="63" customHeight="true" spans="1:27">
      <c r="A112" s="36">
        <v>30</v>
      </c>
      <c r="B112" s="28" t="s">
        <v>323</v>
      </c>
      <c r="C112" s="28" t="s">
        <v>423</v>
      </c>
      <c r="D112" s="28" t="s">
        <v>448</v>
      </c>
      <c r="E112" s="28" t="s">
        <v>534</v>
      </c>
      <c r="F112" s="28" t="s">
        <v>80</v>
      </c>
      <c r="G112" s="32" t="s">
        <v>394</v>
      </c>
      <c r="H112" s="28" t="s">
        <v>41</v>
      </c>
      <c r="I112" s="28" t="s">
        <v>535</v>
      </c>
      <c r="J112" s="43">
        <f t="shared" si="11"/>
        <v>100</v>
      </c>
      <c r="K112" s="49">
        <v>100</v>
      </c>
      <c r="L112" s="28"/>
      <c r="M112" s="27"/>
      <c r="N112" s="28" t="s">
        <v>536</v>
      </c>
      <c r="O112" s="28" t="s">
        <v>64</v>
      </c>
      <c r="P112" s="27">
        <v>1114</v>
      </c>
      <c r="Q112" s="28" t="s">
        <v>45</v>
      </c>
      <c r="R112" s="28" t="s">
        <v>45</v>
      </c>
      <c r="S112" s="27" t="s">
        <v>45</v>
      </c>
      <c r="T112" s="28" t="s">
        <v>47</v>
      </c>
      <c r="U112" s="28" t="s">
        <v>85</v>
      </c>
      <c r="V112" s="27" t="s">
        <v>86</v>
      </c>
      <c r="W112" s="27" t="s">
        <v>87</v>
      </c>
      <c r="X112" s="27" t="s">
        <v>84</v>
      </c>
      <c r="Y112" s="53">
        <v>2024.02</v>
      </c>
      <c r="Z112" s="53">
        <v>2024.11</v>
      </c>
      <c r="AA112" s="54"/>
    </row>
    <row r="113" s="4" customFormat="true" ht="63" customHeight="true" spans="1:27">
      <c r="A113" s="36">
        <v>31</v>
      </c>
      <c r="B113" s="28" t="s">
        <v>323</v>
      </c>
      <c r="C113" s="28" t="s">
        <v>423</v>
      </c>
      <c r="D113" s="28" t="s">
        <v>448</v>
      </c>
      <c r="E113" s="28" t="s">
        <v>537</v>
      </c>
      <c r="F113" s="28" t="s">
        <v>130</v>
      </c>
      <c r="G113" s="32" t="s">
        <v>538</v>
      </c>
      <c r="H113" s="28" t="s">
        <v>41</v>
      </c>
      <c r="I113" s="28" t="s">
        <v>539</v>
      </c>
      <c r="J113" s="43">
        <v>150</v>
      </c>
      <c r="K113" s="49">
        <v>150</v>
      </c>
      <c r="L113" s="28"/>
      <c r="M113" s="27"/>
      <c r="N113" s="28" t="s">
        <v>540</v>
      </c>
      <c r="O113" s="28" t="s">
        <v>64</v>
      </c>
      <c r="P113" s="27">
        <v>852</v>
      </c>
      <c r="Q113" s="28" t="s">
        <v>45</v>
      </c>
      <c r="R113" s="28" t="s">
        <v>45</v>
      </c>
      <c r="S113" s="27" t="s">
        <v>45</v>
      </c>
      <c r="T113" s="28" t="s">
        <v>47</v>
      </c>
      <c r="U113" s="28" t="s">
        <v>139</v>
      </c>
      <c r="V113" s="27" t="s">
        <v>140</v>
      </c>
      <c r="W113" s="27" t="s">
        <v>141</v>
      </c>
      <c r="X113" s="27" t="s">
        <v>84</v>
      </c>
      <c r="Y113" s="53">
        <v>2024.02</v>
      </c>
      <c r="Z113" s="53">
        <v>2024.11</v>
      </c>
      <c r="AA113" s="54"/>
    </row>
    <row r="114" s="4" customFormat="true" ht="149" customHeight="true" spans="1:27">
      <c r="A114" s="36">
        <v>32</v>
      </c>
      <c r="B114" s="39" t="s">
        <v>323</v>
      </c>
      <c r="C114" s="28" t="s">
        <v>423</v>
      </c>
      <c r="D114" s="28" t="s">
        <v>448</v>
      </c>
      <c r="E114" s="28" t="s">
        <v>541</v>
      </c>
      <c r="F114" s="28" t="s">
        <v>175</v>
      </c>
      <c r="G114" s="32" t="s">
        <v>176</v>
      </c>
      <c r="H114" s="28" t="s">
        <v>41</v>
      </c>
      <c r="I114" s="28" t="s">
        <v>542</v>
      </c>
      <c r="J114" s="43">
        <f t="shared" ref="J114:J119" si="12">SUM(K114:M114)</f>
        <v>200</v>
      </c>
      <c r="K114" s="49">
        <v>200</v>
      </c>
      <c r="L114" s="28"/>
      <c r="M114" s="27"/>
      <c r="N114" s="28" t="s">
        <v>543</v>
      </c>
      <c r="O114" s="28" t="s">
        <v>64</v>
      </c>
      <c r="P114" s="27">
        <v>593</v>
      </c>
      <c r="Q114" s="28" t="s">
        <v>45</v>
      </c>
      <c r="R114" s="28" t="s">
        <v>45</v>
      </c>
      <c r="S114" s="27" t="s">
        <v>45</v>
      </c>
      <c r="T114" s="28" t="s">
        <v>47</v>
      </c>
      <c r="U114" s="28" t="s">
        <v>179</v>
      </c>
      <c r="V114" s="27" t="s">
        <v>180</v>
      </c>
      <c r="W114" s="27" t="s">
        <v>544</v>
      </c>
      <c r="X114" s="27" t="s">
        <v>84</v>
      </c>
      <c r="Y114" s="53">
        <v>2024.02</v>
      </c>
      <c r="Z114" s="53">
        <v>2024.11</v>
      </c>
      <c r="AA114" s="54"/>
    </row>
    <row r="115" s="4" customFormat="true" ht="75" customHeight="true" spans="1:27">
      <c r="A115" s="36">
        <v>33</v>
      </c>
      <c r="B115" s="39" t="s">
        <v>323</v>
      </c>
      <c r="C115" s="28" t="s">
        <v>423</v>
      </c>
      <c r="D115" s="28" t="s">
        <v>448</v>
      </c>
      <c r="E115" s="32" t="s">
        <v>545</v>
      </c>
      <c r="F115" s="28" t="s">
        <v>93</v>
      </c>
      <c r="G115" s="27" t="s">
        <v>546</v>
      </c>
      <c r="H115" s="28" t="s">
        <v>41</v>
      </c>
      <c r="I115" s="40" t="s">
        <v>547</v>
      </c>
      <c r="J115" s="49">
        <v>100</v>
      </c>
      <c r="K115" s="49">
        <v>100</v>
      </c>
      <c r="L115" s="27"/>
      <c r="M115" s="28"/>
      <c r="N115" s="28" t="s">
        <v>548</v>
      </c>
      <c r="O115" s="28" t="s">
        <v>64</v>
      </c>
      <c r="P115" s="36">
        <v>877</v>
      </c>
      <c r="Q115" s="28" t="s">
        <v>45</v>
      </c>
      <c r="R115" s="28" t="s">
        <v>45</v>
      </c>
      <c r="S115" s="27" t="s">
        <v>45</v>
      </c>
      <c r="T115" s="28" t="s">
        <v>47</v>
      </c>
      <c r="U115" s="28" t="s">
        <v>93</v>
      </c>
      <c r="V115" s="27" t="s">
        <v>99</v>
      </c>
      <c r="W115" s="27" t="s">
        <v>100</v>
      </c>
      <c r="X115" s="27" t="s">
        <v>84</v>
      </c>
      <c r="Y115" s="90">
        <v>2024.3</v>
      </c>
      <c r="Z115" s="90">
        <v>2024.12</v>
      </c>
      <c r="AA115" s="54"/>
    </row>
    <row r="116" s="4" customFormat="true" ht="95" customHeight="true" spans="1:27">
      <c r="A116" s="36">
        <v>34</v>
      </c>
      <c r="B116" s="39" t="s">
        <v>323</v>
      </c>
      <c r="C116" s="28" t="s">
        <v>423</v>
      </c>
      <c r="D116" s="28" t="s">
        <v>448</v>
      </c>
      <c r="E116" s="74" t="s">
        <v>549</v>
      </c>
      <c r="F116" s="28" t="s">
        <v>159</v>
      </c>
      <c r="G116" s="74" t="s">
        <v>550</v>
      </c>
      <c r="H116" s="75" t="s">
        <v>41</v>
      </c>
      <c r="I116" s="78" t="s">
        <v>551</v>
      </c>
      <c r="J116" s="49">
        <v>100</v>
      </c>
      <c r="K116" s="49">
        <v>100</v>
      </c>
      <c r="L116" s="36"/>
      <c r="M116" s="84"/>
      <c r="N116" s="85" t="s">
        <v>552</v>
      </c>
      <c r="O116" s="28" t="s">
        <v>64</v>
      </c>
      <c r="P116" s="36">
        <v>635</v>
      </c>
      <c r="Q116" s="28" t="s">
        <v>45</v>
      </c>
      <c r="R116" s="28" t="s">
        <v>45</v>
      </c>
      <c r="S116" s="27" t="s">
        <v>45</v>
      </c>
      <c r="T116" s="28" t="s">
        <v>47</v>
      </c>
      <c r="U116" s="28" t="s">
        <v>159</v>
      </c>
      <c r="V116" s="27" t="s">
        <v>164</v>
      </c>
      <c r="W116" s="27" t="s">
        <v>165</v>
      </c>
      <c r="X116" s="27" t="s">
        <v>84</v>
      </c>
      <c r="Y116" s="90">
        <v>2024.3</v>
      </c>
      <c r="Z116" s="90">
        <v>2024.12</v>
      </c>
      <c r="AA116" s="54"/>
    </row>
    <row r="117" s="4" customFormat="true" ht="84" customHeight="true" spans="1:27">
      <c r="A117" s="36">
        <v>35</v>
      </c>
      <c r="B117" s="39" t="s">
        <v>323</v>
      </c>
      <c r="C117" s="28" t="s">
        <v>423</v>
      </c>
      <c r="D117" s="28" t="s">
        <v>448</v>
      </c>
      <c r="E117" s="74" t="s">
        <v>553</v>
      </c>
      <c r="F117" s="28" t="s">
        <v>191</v>
      </c>
      <c r="G117" s="74" t="s">
        <v>554</v>
      </c>
      <c r="H117" s="75" t="s">
        <v>555</v>
      </c>
      <c r="I117" s="28" t="s">
        <v>556</v>
      </c>
      <c r="J117" s="49">
        <v>100</v>
      </c>
      <c r="K117" s="49">
        <v>100</v>
      </c>
      <c r="L117" s="36"/>
      <c r="M117" s="84"/>
      <c r="N117" s="28" t="s">
        <v>557</v>
      </c>
      <c r="O117" s="28" t="s">
        <v>64</v>
      </c>
      <c r="P117" s="36">
        <v>1226</v>
      </c>
      <c r="Q117" s="28" t="s">
        <v>45</v>
      </c>
      <c r="R117" s="28" t="s">
        <v>45</v>
      </c>
      <c r="S117" s="27" t="s">
        <v>45</v>
      </c>
      <c r="T117" s="28" t="s">
        <v>47</v>
      </c>
      <c r="U117" s="28" t="s">
        <v>191</v>
      </c>
      <c r="V117" s="34" t="s">
        <v>196</v>
      </c>
      <c r="W117" s="27" t="s">
        <v>197</v>
      </c>
      <c r="X117" s="27" t="s">
        <v>84</v>
      </c>
      <c r="Y117" s="90">
        <v>2024.3</v>
      </c>
      <c r="Z117" s="90">
        <v>2024.12</v>
      </c>
      <c r="AA117" s="54"/>
    </row>
    <row r="118" s="4" customFormat="true" ht="110" customHeight="true" spans="1:27">
      <c r="A118" s="36">
        <v>36</v>
      </c>
      <c r="B118" s="39" t="s">
        <v>323</v>
      </c>
      <c r="C118" s="27" t="s">
        <v>558</v>
      </c>
      <c r="D118" s="39" t="s">
        <v>559</v>
      </c>
      <c r="E118" s="39" t="s">
        <v>560</v>
      </c>
      <c r="F118" s="39" t="s">
        <v>231</v>
      </c>
      <c r="G118" s="39" t="s">
        <v>456</v>
      </c>
      <c r="H118" s="27" t="s">
        <v>41</v>
      </c>
      <c r="I118" s="39" t="s">
        <v>561</v>
      </c>
      <c r="J118" s="43">
        <f t="shared" si="12"/>
        <v>382</v>
      </c>
      <c r="K118" s="46">
        <v>382</v>
      </c>
      <c r="L118" s="43"/>
      <c r="M118" s="43"/>
      <c r="N118" s="39" t="s">
        <v>562</v>
      </c>
      <c r="O118" s="32" t="s">
        <v>64</v>
      </c>
      <c r="P118" s="86">
        <v>6200</v>
      </c>
      <c r="Q118" s="32" t="s">
        <v>45</v>
      </c>
      <c r="R118" s="32" t="s">
        <v>45</v>
      </c>
      <c r="S118" s="32" t="s">
        <v>45</v>
      </c>
      <c r="T118" s="39" t="s">
        <v>97</v>
      </c>
      <c r="U118" s="39" t="s">
        <v>335</v>
      </c>
      <c r="V118" s="27" t="s">
        <v>236</v>
      </c>
      <c r="W118" s="27" t="s">
        <v>237</v>
      </c>
      <c r="X118" s="27" t="s">
        <v>84</v>
      </c>
      <c r="Y118" s="53">
        <v>2024.02</v>
      </c>
      <c r="Z118" s="53">
        <v>2024.11</v>
      </c>
      <c r="AA118" s="54"/>
    </row>
    <row r="119" s="4" customFormat="true" ht="28" customHeight="true" spans="1:27">
      <c r="A119" s="35" t="s">
        <v>563</v>
      </c>
      <c r="B119" s="35"/>
      <c r="C119" s="35"/>
      <c r="D119" s="35"/>
      <c r="E119" s="35"/>
      <c r="F119" s="35"/>
      <c r="G119" s="35"/>
      <c r="H119" s="35"/>
      <c r="I119" s="35"/>
      <c r="J119" s="43">
        <f t="shared" si="12"/>
        <v>563</v>
      </c>
      <c r="K119" s="43">
        <f>SUM(K120:K122)</f>
        <v>563</v>
      </c>
      <c r="L119" s="43"/>
      <c r="M119" s="43"/>
      <c r="N119" s="87">
        <v>3</v>
      </c>
      <c r="O119" s="54"/>
      <c r="P119" s="43"/>
      <c r="Q119" s="54"/>
      <c r="R119" s="54"/>
      <c r="S119" s="54"/>
      <c r="T119" s="54"/>
      <c r="U119" s="54"/>
      <c r="V119" s="54"/>
      <c r="W119" s="54"/>
      <c r="X119" s="54"/>
      <c r="Y119" s="54"/>
      <c r="Z119" s="54"/>
      <c r="AA119" s="54"/>
    </row>
    <row r="120" s="14" customFormat="true" ht="43" customHeight="true" spans="1:27">
      <c r="A120" s="27">
        <v>1</v>
      </c>
      <c r="B120" s="27" t="s">
        <v>564</v>
      </c>
      <c r="C120" s="27" t="s">
        <v>564</v>
      </c>
      <c r="D120" s="27" t="s">
        <v>565</v>
      </c>
      <c r="E120" s="27" t="s">
        <v>565</v>
      </c>
      <c r="F120" s="27" t="s">
        <v>201</v>
      </c>
      <c r="G120" s="27" t="s">
        <v>201</v>
      </c>
      <c r="H120" s="27" t="s">
        <v>132</v>
      </c>
      <c r="I120" s="39" t="s">
        <v>566</v>
      </c>
      <c r="J120" s="27">
        <v>163</v>
      </c>
      <c r="K120" s="27">
        <v>163</v>
      </c>
      <c r="L120" s="27"/>
      <c r="M120" s="27"/>
      <c r="N120" s="39" t="s">
        <v>566</v>
      </c>
      <c r="O120" s="32"/>
      <c r="P120" s="27"/>
      <c r="Q120" s="32" t="s">
        <v>45</v>
      </c>
      <c r="R120" s="32" t="s">
        <v>84</v>
      </c>
      <c r="S120" s="32" t="s">
        <v>45</v>
      </c>
      <c r="T120" s="27" t="s">
        <v>97</v>
      </c>
      <c r="U120" s="27" t="s">
        <v>97</v>
      </c>
      <c r="V120" s="32" t="s">
        <v>567</v>
      </c>
      <c r="W120" s="32" t="s">
        <v>568</v>
      </c>
      <c r="X120" s="32" t="s">
        <v>84</v>
      </c>
      <c r="Y120" s="88">
        <v>2024.02</v>
      </c>
      <c r="Z120" s="88">
        <v>2024.11</v>
      </c>
      <c r="AA120" s="32"/>
    </row>
    <row r="121" s="15" customFormat="true" ht="74" customHeight="true" spans="1:27">
      <c r="A121" s="27">
        <v>2</v>
      </c>
      <c r="B121" s="27" t="s">
        <v>564</v>
      </c>
      <c r="C121" s="27" t="s">
        <v>564</v>
      </c>
      <c r="D121" s="27" t="s">
        <v>569</v>
      </c>
      <c r="E121" s="27" t="s">
        <v>570</v>
      </c>
      <c r="F121" s="27" t="s">
        <v>159</v>
      </c>
      <c r="G121" s="27" t="s">
        <v>571</v>
      </c>
      <c r="H121" s="27" t="s">
        <v>41</v>
      </c>
      <c r="I121" s="77" t="s">
        <v>572</v>
      </c>
      <c r="J121" s="46">
        <f>SUM(K121:M121)</f>
        <v>200</v>
      </c>
      <c r="K121" s="46">
        <v>200</v>
      </c>
      <c r="L121" s="46"/>
      <c r="M121" s="46"/>
      <c r="N121" s="32" t="s">
        <v>573</v>
      </c>
      <c r="O121" s="27" t="s">
        <v>574</v>
      </c>
      <c r="P121" s="27">
        <v>1038</v>
      </c>
      <c r="Q121" s="27" t="s">
        <v>45</v>
      </c>
      <c r="R121" s="27" t="s">
        <v>84</v>
      </c>
      <c r="S121" s="27" t="s">
        <v>45</v>
      </c>
      <c r="T121" s="27" t="s">
        <v>97</v>
      </c>
      <c r="U121" s="27" t="s">
        <v>163</v>
      </c>
      <c r="V121" s="27" t="s">
        <v>164</v>
      </c>
      <c r="W121" s="27" t="s">
        <v>575</v>
      </c>
      <c r="X121" s="27" t="s">
        <v>84</v>
      </c>
      <c r="Y121" s="69">
        <v>45292</v>
      </c>
      <c r="Z121" s="69">
        <v>45641</v>
      </c>
      <c r="AA121" s="34"/>
    </row>
    <row r="122" s="15" customFormat="true" ht="73" customHeight="true" spans="1:27">
      <c r="A122" s="27">
        <v>3</v>
      </c>
      <c r="B122" s="28" t="s">
        <v>564</v>
      </c>
      <c r="C122" s="28" t="s">
        <v>564</v>
      </c>
      <c r="D122" s="28" t="s">
        <v>569</v>
      </c>
      <c r="E122" s="28" t="s">
        <v>576</v>
      </c>
      <c r="F122" s="27" t="s">
        <v>130</v>
      </c>
      <c r="G122" s="27" t="s">
        <v>577</v>
      </c>
      <c r="H122" s="27" t="s">
        <v>41</v>
      </c>
      <c r="I122" s="32" t="s">
        <v>578</v>
      </c>
      <c r="J122" s="46">
        <f>SUM(K122:M122)</f>
        <v>200</v>
      </c>
      <c r="K122" s="46">
        <v>200</v>
      </c>
      <c r="L122" s="46"/>
      <c r="M122" s="46"/>
      <c r="N122" s="32" t="s">
        <v>579</v>
      </c>
      <c r="O122" s="27" t="s">
        <v>574</v>
      </c>
      <c r="P122" s="27">
        <v>648</v>
      </c>
      <c r="Q122" s="27" t="s">
        <v>45</v>
      </c>
      <c r="R122" s="27" t="s">
        <v>84</v>
      </c>
      <c r="S122" s="27" t="s">
        <v>45</v>
      </c>
      <c r="T122" s="27" t="s">
        <v>97</v>
      </c>
      <c r="U122" s="27" t="s">
        <v>139</v>
      </c>
      <c r="V122" s="27" t="s">
        <v>140</v>
      </c>
      <c r="W122" s="27" t="s">
        <v>352</v>
      </c>
      <c r="X122" s="27" t="s">
        <v>84</v>
      </c>
      <c r="Y122" s="69">
        <v>45292</v>
      </c>
      <c r="Z122" s="69">
        <v>45641</v>
      </c>
      <c r="AA122" s="63"/>
    </row>
    <row r="123" s="15" customFormat="true" spans="1:27">
      <c r="A123" s="35" t="s">
        <v>580</v>
      </c>
      <c r="B123" s="35"/>
      <c r="C123" s="35"/>
      <c r="D123" s="35"/>
      <c r="E123" s="35"/>
      <c r="F123" s="35"/>
      <c r="G123" s="35"/>
      <c r="H123" s="35"/>
      <c r="I123" s="35"/>
      <c r="J123" s="43">
        <v>1000</v>
      </c>
      <c r="K123" s="43">
        <v>1000</v>
      </c>
      <c r="L123" s="43"/>
      <c r="M123" s="43"/>
      <c r="N123" s="27">
        <v>1</v>
      </c>
      <c r="O123" s="54"/>
      <c r="P123" s="43"/>
      <c r="Q123" s="54"/>
      <c r="R123" s="54"/>
      <c r="S123" s="54"/>
      <c r="T123" s="54"/>
      <c r="U123" s="54"/>
      <c r="V123" s="54"/>
      <c r="W123" s="54"/>
      <c r="X123" s="54"/>
      <c r="Y123" s="54"/>
      <c r="Z123" s="54"/>
      <c r="AA123" s="54"/>
    </row>
    <row r="124" s="15" customFormat="true" ht="64.5" spans="1:27">
      <c r="A124" s="27">
        <v>11</v>
      </c>
      <c r="B124" s="27" t="s">
        <v>581</v>
      </c>
      <c r="C124" s="27" t="s">
        <v>582</v>
      </c>
      <c r="D124" s="27" t="s">
        <v>583</v>
      </c>
      <c r="E124" s="27" t="s">
        <v>584</v>
      </c>
      <c r="F124" s="27" t="s">
        <v>201</v>
      </c>
      <c r="G124" s="32" t="s">
        <v>585</v>
      </c>
      <c r="H124" s="27" t="s">
        <v>41</v>
      </c>
      <c r="I124" s="27" t="s">
        <v>586</v>
      </c>
      <c r="J124" s="51">
        <v>1000</v>
      </c>
      <c r="K124" s="51">
        <v>1000</v>
      </c>
      <c r="L124" s="27"/>
      <c r="M124" s="27"/>
      <c r="N124" s="27" t="s">
        <v>587</v>
      </c>
      <c r="O124" s="32" t="s">
        <v>64</v>
      </c>
      <c r="P124" s="27"/>
      <c r="Q124" s="32" t="s">
        <v>84</v>
      </c>
      <c r="R124" s="32" t="s">
        <v>45</v>
      </c>
      <c r="S124" s="32" t="s">
        <v>45</v>
      </c>
      <c r="T124" s="27" t="s">
        <v>588</v>
      </c>
      <c r="U124" s="27" t="s">
        <v>201</v>
      </c>
      <c r="V124" s="27" t="s">
        <v>589</v>
      </c>
      <c r="W124" s="27" t="s">
        <v>590</v>
      </c>
      <c r="X124" s="32" t="s">
        <v>84</v>
      </c>
      <c r="Y124" s="88">
        <v>2024.02</v>
      </c>
      <c r="Z124" s="88">
        <v>2024.11</v>
      </c>
      <c r="AA124" s="32"/>
    </row>
    <row r="125" s="15" customFormat="true" spans="1:27">
      <c r="A125" s="35" t="s">
        <v>591</v>
      </c>
      <c r="B125" s="35"/>
      <c r="C125" s="35"/>
      <c r="D125" s="35"/>
      <c r="E125" s="35"/>
      <c r="F125" s="35"/>
      <c r="G125" s="35"/>
      <c r="H125" s="35"/>
      <c r="I125" s="35"/>
      <c r="J125" s="43"/>
      <c r="K125" s="43"/>
      <c r="L125" s="43"/>
      <c r="M125" s="43"/>
      <c r="N125" s="54"/>
      <c r="O125" s="54"/>
      <c r="P125" s="43"/>
      <c r="Q125" s="54"/>
      <c r="R125" s="54"/>
      <c r="S125" s="54"/>
      <c r="T125" s="54"/>
      <c r="U125" s="54"/>
      <c r="V125" s="54"/>
      <c r="W125" s="54"/>
      <c r="X125" s="54"/>
      <c r="Y125" s="54"/>
      <c r="Z125" s="54"/>
      <c r="AA125" s="54"/>
    </row>
    <row r="126" spans="1:27">
      <c r="A126" s="27">
        <v>13</v>
      </c>
      <c r="B126" s="32"/>
      <c r="C126" s="32"/>
      <c r="D126" s="32"/>
      <c r="E126" s="32"/>
      <c r="F126" s="32"/>
      <c r="G126" s="32"/>
      <c r="H126" s="27"/>
      <c r="I126" s="32"/>
      <c r="J126" s="27"/>
      <c r="K126" s="27"/>
      <c r="L126" s="27"/>
      <c r="M126" s="27"/>
      <c r="N126" s="32"/>
      <c r="O126" s="32"/>
      <c r="P126" s="27"/>
      <c r="Q126" s="32"/>
      <c r="R126" s="32"/>
      <c r="S126" s="32"/>
      <c r="T126" s="32"/>
      <c r="U126" s="32"/>
      <c r="V126" s="32"/>
      <c r="W126" s="32"/>
      <c r="X126" s="32"/>
      <c r="Y126" s="32"/>
      <c r="Z126" s="32"/>
      <c r="AA126" s="32"/>
    </row>
    <row r="127" spans="1:27">
      <c r="A127" s="27">
        <v>14</v>
      </c>
      <c r="B127" s="32"/>
      <c r="C127" s="32"/>
      <c r="D127" s="32"/>
      <c r="E127" s="32"/>
      <c r="F127" s="32"/>
      <c r="G127" s="32"/>
      <c r="H127" s="27"/>
      <c r="I127" s="32"/>
      <c r="J127" s="27"/>
      <c r="K127" s="27"/>
      <c r="L127" s="27"/>
      <c r="M127" s="27"/>
      <c r="N127" s="32"/>
      <c r="O127" s="32"/>
      <c r="P127" s="27"/>
      <c r="Q127" s="32"/>
      <c r="R127" s="32"/>
      <c r="S127" s="32"/>
      <c r="T127" s="32"/>
      <c r="U127" s="32"/>
      <c r="V127" s="32"/>
      <c r="W127" s="32"/>
      <c r="X127" s="32"/>
      <c r="Y127" s="32"/>
      <c r="Z127" s="32"/>
      <c r="AA127" s="32"/>
    </row>
    <row r="128" spans="1:27">
      <c r="A128" s="35" t="s">
        <v>592</v>
      </c>
      <c r="B128" s="35"/>
      <c r="C128" s="35"/>
      <c r="D128" s="35"/>
      <c r="E128" s="35"/>
      <c r="F128" s="35"/>
      <c r="G128" s="35"/>
      <c r="H128" s="35"/>
      <c r="I128" s="35"/>
      <c r="J128" s="43"/>
      <c r="K128" s="43"/>
      <c r="L128" s="43"/>
      <c r="M128" s="43"/>
      <c r="N128" s="54"/>
      <c r="O128" s="54"/>
      <c r="P128" s="43"/>
      <c r="Q128" s="54"/>
      <c r="R128" s="54"/>
      <c r="S128" s="54"/>
      <c r="T128" s="54"/>
      <c r="U128" s="54"/>
      <c r="V128" s="54"/>
      <c r="W128" s="54"/>
      <c r="X128" s="54"/>
      <c r="Y128" s="54"/>
      <c r="Z128" s="54"/>
      <c r="AA128" s="54"/>
    </row>
    <row r="129" spans="1:27">
      <c r="A129" s="27">
        <v>15</v>
      </c>
      <c r="B129" s="32"/>
      <c r="C129" s="32"/>
      <c r="D129" s="32"/>
      <c r="E129" s="32"/>
      <c r="F129" s="32"/>
      <c r="G129" s="32"/>
      <c r="H129" s="27"/>
      <c r="I129" s="32"/>
      <c r="J129" s="27"/>
      <c r="K129" s="27"/>
      <c r="L129" s="27"/>
      <c r="M129" s="27"/>
      <c r="N129" s="32"/>
      <c r="O129" s="32"/>
      <c r="P129" s="27"/>
      <c r="Q129" s="32"/>
      <c r="R129" s="32"/>
      <c r="S129" s="32"/>
      <c r="T129" s="32"/>
      <c r="U129" s="32"/>
      <c r="V129" s="32"/>
      <c r="W129" s="32"/>
      <c r="X129" s="32"/>
      <c r="Y129" s="32"/>
      <c r="Z129" s="32"/>
      <c r="AA129" s="32"/>
    </row>
    <row r="130" spans="1:27">
      <c r="A130" s="27">
        <v>16</v>
      </c>
      <c r="B130" s="32"/>
      <c r="C130" s="32"/>
      <c r="D130" s="32"/>
      <c r="E130" s="32"/>
      <c r="F130" s="32"/>
      <c r="G130" s="32"/>
      <c r="H130" s="27"/>
      <c r="I130" s="32"/>
      <c r="J130" s="27"/>
      <c r="K130" s="27"/>
      <c r="L130" s="27"/>
      <c r="M130" s="27"/>
      <c r="N130" s="32"/>
      <c r="O130" s="32"/>
      <c r="P130" s="27"/>
      <c r="Q130" s="32"/>
      <c r="R130" s="32"/>
      <c r="S130" s="32"/>
      <c r="T130" s="32"/>
      <c r="U130" s="32"/>
      <c r="V130" s="32"/>
      <c r="W130" s="32"/>
      <c r="X130" s="32"/>
      <c r="Y130" s="32"/>
      <c r="Z130" s="32"/>
      <c r="AA130" s="32"/>
    </row>
    <row r="131" spans="1:27">
      <c r="A131" s="35" t="s">
        <v>593</v>
      </c>
      <c r="B131" s="35"/>
      <c r="C131" s="35"/>
      <c r="D131" s="35"/>
      <c r="E131" s="35"/>
      <c r="F131" s="35"/>
      <c r="G131" s="35"/>
      <c r="H131" s="35"/>
      <c r="I131" s="35"/>
      <c r="J131" s="43">
        <f>SUM(K131:M131)</f>
        <v>860</v>
      </c>
      <c r="K131" s="43">
        <f>SUM(K132:K144)</f>
        <v>860</v>
      </c>
      <c r="L131" s="43">
        <f>SUM(L140:L144)</f>
        <v>0</v>
      </c>
      <c r="M131" s="43">
        <f>SUM(M140:M144)</f>
        <v>0</v>
      </c>
      <c r="N131" s="54">
        <v>13</v>
      </c>
      <c r="O131" s="54"/>
      <c r="P131" s="43"/>
      <c r="Q131" s="54"/>
      <c r="R131" s="54"/>
      <c r="S131" s="54"/>
      <c r="T131" s="54"/>
      <c r="U131" s="54"/>
      <c r="V131" s="54"/>
      <c r="W131" s="54"/>
      <c r="X131" s="54"/>
      <c r="Y131" s="54"/>
      <c r="Z131" s="54"/>
      <c r="AA131" s="54"/>
    </row>
    <row r="132" ht="51" spans="1:27">
      <c r="A132" s="34">
        <v>1</v>
      </c>
      <c r="B132" s="28" t="s">
        <v>35</v>
      </c>
      <c r="C132" s="28" t="s">
        <v>36</v>
      </c>
      <c r="D132" s="28" t="s">
        <v>594</v>
      </c>
      <c r="E132" s="28" t="s">
        <v>595</v>
      </c>
      <c r="F132" s="28" t="s">
        <v>39</v>
      </c>
      <c r="G132" s="28" t="s">
        <v>596</v>
      </c>
      <c r="H132" s="28" t="s">
        <v>41</v>
      </c>
      <c r="I132" s="28" t="s">
        <v>597</v>
      </c>
      <c r="J132" s="36">
        <v>30</v>
      </c>
      <c r="K132" s="91">
        <v>30</v>
      </c>
      <c r="L132" s="52"/>
      <c r="M132" s="52"/>
      <c r="N132" s="36" t="s">
        <v>598</v>
      </c>
      <c r="O132" s="32" t="s">
        <v>64</v>
      </c>
      <c r="P132" s="34">
        <v>254</v>
      </c>
      <c r="Q132" s="32" t="s">
        <v>45</v>
      </c>
      <c r="R132" s="32" t="s">
        <v>45</v>
      </c>
      <c r="S132" s="32" t="s">
        <v>45</v>
      </c>
      <c r="T132" s="28" t="s">
        <v>599</v>
      </c>
      <c r="U132" s="28" t="s">
        <v>55</v>
      </c>
      <c r="V132" s="27" t="s">
        <v>56</v>
      </c>
      <c r="W132" s="27" t="s">
        <v>57</v>
      </c>
      <c r="X132" s="32" t="s">
        <v>84</v>
      </c>
      <c r="Y132" s="53">
        <v>2024.02</v>
      </c>
      <c r="Z132" s="53">
        <v>2024.11</v>
      </c>
      <c r="AA132" s="52"/>
    </row>
    <row r="133" ht="51" spans="1:27">
      <c r="A133" s="34">
        <v>2</v>
      </c>
      <c r="B133" s="28" t="s">
        <v>35</v>
      </c>
      <c r="C133" s="28" t="s">
        <v>36</v>
      </c>
      <c r="D133" s="27" t="s">
        <v>594</v>
      </c>
      <c r="E133" s="28" t="s">
        <v>600</v>
      </c>
      <c r="F133" s="28" t="s">
        <v>80</v>
      </c>
      <c r="G133" s="28" t="s">
        <v>601</v>
      </c>
      <c r="H133" s="28" t="s">
        <v>41</v>
      </c>
      <c r="I133" s="40" t="s">
        <v>602</v>
      </c>
      <c r="J133" s="92">
        <v>30</v>
      </c>
      <c r="K133" s="36">
        <v>30</v>
      </c>
      <c r="L133" s="52"/>
      <c r="M133" s="52"/>
      <c r="N133" s="91" t="s">
        <v>603</v>
      </c>
      <c r="O133" s="32" t="s">
        <v>64</v>
      </c>
      <c r="P133" s="34">
        <v>628</v>
      </c>
      <c r="Q133" s="32" t="s">
        <v>45</v>
      </c>
      <c r="R133" s="32" t="s">
        <v>45</v>
      </c>
      <c r="S133" s="32" t="s">
        <v>45</v>
      </c>
      <c r="T133" s="28" t="s">
        <v>599</v>
      </c>
      <c r="U133" s="28" t="s">
        <v>85</v>
      </c>
      <c r="V133" s="27" t="s">
        <v>86</v>
      </c>
      <c r="W133" s="27" t="s">
        <v>87</v>
      </c>
      <c r="X133" s="32" t="s">
        <v>84</v>
      </c>
      <c r="Y133" s="53">
        <v>2024.02</v>
      </c>
      <c r="Z133" s="53">
        <v>2024.11</v>
      </c>
      <c r="AA133" s="52"/>
    </row>
    <row r="134" ht="76.5" spans="1:27">
      <c r="A134" s="34">
        <v>3</v>
      </c>
      <c r="B134" s="28" t="s">
        <v>199</v>
      </c>
      <c r="C134" s="28" t="s">
        <v>199</v>
      </c>
      <c r="D134" s="28" t="s">
        <v>604</v>
      </c>
      <c r="E134" s="28" t="s">
        <v>605</v>
      </c>
      <c r="F134" s="28" t="s">
        <v>80</v>
      </c>
      <c r="G134" s="28" t="s">
        <v>606</v>
      </c>
      <c r="H134" s="28" t="s">
        <v>41</v>
      </c>
      <c r="I134" s="28" t="s">
        <v>607</v>
      </c>
      <c r="J134" s="92">
        <v>100</v>
      </c>
      <c r="K134" s="36">
        <v>100</v>
      </c>
      <c r="L134" s="52"/>
      <c r="M134" s="52"/>
      <c r="N134" s="80" t="s">
        <v>608</v>
      </c>
      <c r="O134" s="32" t="s">
        <v>44</v>
      </c>
      <c r="P134" s="94">
        <v>1000</v>
      </c>
      <c r="Q134" s="32" t="s">
        <v>45</v>
      </c>
      <c r="R134" s="32" t="s">
        <v>45</v>
      </c>
      <c r="S134" s="32" t="s">
        <v>45</v>
      </c>
      <c r="T134" s="28" t="s">
        <v>599</v>
      </c>
      <c r="U134" s="28" t="s">
        <v>85</v>
      </c>
      <c r="V134" s="27" t="s">
        <v>86</v>
      </c>
      <c r="W134" s="27" t="s">
        <v>87</v>
      </c>
      <c r="X134" s="32" t="s">
        <v>84</v>
      </c>
      <c r="Y134" s="53">
        <v>2024.02</v>
      </c>
      <c r="Z134" s="53">
        <v>2024.11</v>
      </c>
      <c r="AA134" s="52"/>
    </row>
    <row r="135" ht="51" spans="1:27">
      <c r="A135" s="34">
        <v>4</v>
      </c>
      <c r="B135" s="28" t="s">
        <v>35</v>
      </c>
      <c r="C135" s="28" t="s">
        <v>36</v>
      </c>
      <c r="D135" s="28" t="s">
        <v>594</v>
      </c>
      <c r="E135" s="28" t="s">
        <v>609</v>
      </c>
      <c r="F135" s="28" t="s">
        <v>159</v>
      </c>
      <c r="G135" s="28" t="s">
        <v>610</v>
      </c>
      <c r="H135" s="28" t="s">
        <v>41</v>
      </c>
      <c r="I135" s="80" t="s">
        <v>611</v>
      </c>
      <c r="J135" s="92">
        <v>30</v>
      </c>
      <c r="K135" s="36">
        <v>30</v>
      </c>
      <c r="L135" s="52"/>
      <c r="M135" s="52"/>
      <c r="N135" s="91" t="s">
        <v>612</v>
      </c>
      <c r="O135" s="32" t="s">
        <v>64</v>
      </c>
      <c r="P135" s="34">
        <v>182</v>
      </c>
      <c r="Q135" s="32" t="s">
        <v>45</v>
      </c>
      <c r="R135" s="32" t="s">
        <v>45</v>
      </c>
      <c r="S135" s="32" t="s">
        <v>45</v>
      </c>
      <c r="T135" s="28" t="s">
        <v>599</v>
      </c>
      <c r="U135" s="28" t="s">
        <v>163</v>
      </c>
      <c r="V135" s="27" t="s">
        <v>164</v>
      </c>
      <c r="W135" s="62" t="s">
        <v>165</v>
      </c>
      <c r="X135" s="32" t="s">
        <v>84</v>
      </c>
      <c r="Y135" s="53">
        <v>2024.02</v>
      </c>
      <c r="Z135" s="53">
        <v>2024.11</v>
      </c>
      <c r="AA135" s="52"/>
    </row>
    <row r="136" ht="51" spans="1:27">
      <c r="A136" s="34">
        <v>5</v>
      </c>
      <c r="B136" s="28" t="s">
        <v>507</v>
      </c>
      <c r="C136" s="28" t="s">
        <v>507</v>
      </c>
      <c r="D136" s="28" t="s">
        <v>613</v>
      </c>
      <c r="E136" s="47" t="s">
        <v>614</v>
      </c>
      <c r="F136" s="28" t="s">
        <v>167</v>
      </c>
      <c r="G136" s="28" t="s">
        <v>615</v>
      </c>
      <c r="H136" s="70" t="s">
        <v>41</v>
      </c>
      <c r="I136" s="40" t="s">
        <v>616</v>
      </c>
      <c r="J136" s="36">
        <v>20</v>
      </c>
      <c r="K136" s="93">
        <v>20</v>
      </c>
      <c r="L136" s="27"/>
      <c r="M136" s="27"/>
      <c r="N136" s="56" t="s">
        <v>617</v>
      </c>
      <c r="O136" s="32" t="s">
        <v>64</v>
      </c>
      <c r="P136" s="27">
        <v>501</v>
      </c>
      <c r="Q136" s="32" t="s">
        <v>45</v>
      </c>
      <c r="R136" s="32" t="s">
        <v>45</v>
      </c>
      <c r="S136" s="32" t="s">
        <v>45</v>
      </c>
      <c r="T136" s="28" t="s">
        <v>599</v>
      </c>
      <c r="U136" s="28" t="s">
        <v>171</v>
      </c>
      <c r="V136" s="27" t="s">
        <v>172</v>
      </c>
      <c r="W136" s="62" t="s">
        <v>173</v>
      </c>
      <c r="X136" s="32" t="s">
        <v>84</v>
      </c>
      <c r="Y136" s="53">
        <v>2024.02</v>
      </c>
      <c r="Z136" s="53">
        <v>2024.11</v>
      </c>
      <c r="AA136" s="32"/>
    </row>
    <row r="137" ht="51" spans="1:27">
      <c r="A137" s="34">
        <v>6</v>
      </c>
      <c r="B137" s="28" t="s">
        <v>507</v>
      </c>
      <c r="C137" s="28" t="s">
        <v>507</v>
      </c>
      <c r="D137" s="28" t="s">
        <v>618</v>
      </c>
      <c r="E137" s="28" t="s">
        <v>619</v>
      </c>
      <c r="F137" s="28" t="s">
        <v>418</v>
      </c>
      <c r="G137" s="28" t="s">
        <v>289</v>
      </c>
      <c r="H137" s="28" t="s">
        <v>41</v>
      </c>
      <c r="I137" s="40" t="s">
        <v>620</v>
      </c>
      <c r="J137" s="92">
        <v>20</v>
      </c>
      <c r="K137" s="36">
        <v>20</v>
      </c>
      <c r="L137" s="52"/>
      <c r="M137" s="52"/>
      <c r="N137" s="91" t="s">
        <v>621</v>
      </c>
      <c r="O137" s="95" t="s">
        <v>64</v>
      </c>
      <c r="P137" s="34">
        <v>206</v>
      </c>
      <c r="Q137" s="32" t="s">
        <v>45</v>
      </c>
      <c r="R137" s="32" t="s">
        <v>45</v>
      </c>
      <c r="S137" s="32" t="s">
        <v>45</v>
      </c>
      <c r="T137" s="28" t="s">
        <v>599</v>
      </c>
      <c r="U137" s="28" t="s">
        <v>179</v>
      </c>
      <c r="V137" s="27" t="s">
        <v>180</v>
      </c>
      <c r="W137" s="62" t="s">
        <v>181</v>
      </c>
      <c r="X137" s="32" t="s">
        <v>84</v>
      </c>
      <c r="Y137" s="53">
        <v>2024.02</v>
      </c>
      <c r="Z137" s="53">
        <v>2024.11</v>
      </c>
      <c r="AA137" s="52"/>
    </row>
    <row r="138" ht="76.5" spans="1:27">
      <c r="A138" s="34">
        <v>7</v>
      </c>
      <c r="B138" s="28" t="s">
        <v>35</v>
      </c>
      <c r="C138" s="28" t="s">
        <v>58</v>
      </c>
      <c r="D138" s="27" t="s">
        <v>622</v>
      </c>
      <c r="E138" s="28" t="s">
        <v>623</v>
      </c>
      <c r="F138" s="28" t="s">
        <v>376</v>
      </c>
      <c r="G138" s="28" t="s">
        <v>624</v>
      </c>
      <c r="H138" s="28" t="s">
        <v>41</v>
      </c>
      <c r="I138" s="31" t="s">
        <v>625</v>
      </c>
      <c r="J138" s="36">
        <v>30</v>
      </c>
      <c r="K138" s="49">
        <v>30</v>
      </c>
      <c r="L138" s="27"/>
      <c r="M138" s="27"/>
      <c r="N138" s="91" t="s">
        <v>626</v>
      </c>
      <c r="O138" s="32" t="s">
        <v>44</v>
      </c>
      <c r="P138" s="27">
        <v>289</v>
      </c>
      <c r="Q138" s="32" t="s">
        <v>45</v>
      </c>
      <c r="R138" s="32" t="s">
        <v>45</v>
      </c>
      <c r="S138" s="32" t="s">
        <v>45</v>
      </c>
      <c r="T138" s="28" t="s">
        <v>599</v>
      </c>
      <c r="U138" s="28" t="s">
        <v>187</v>
      </c>
      <c r="V138" s="27" t="s">
        <v>188</v>
      </c>
      <c r="W138" s="62" t="s">
        <v>189</v>
      </c>
      <c r="X138" s="32" t="s">
        <v>84</v>
      </c>
      <c r="Y138" s="53">
        <v>2024.02</v>
      </c>
      <c r="Z138" s="53">
        <v>2024.11</v>
      </c>
      <c r="AA138" s="32"/>
    </row>
    <row r="139" ht="91" customHeight="true" spans="1:27">
      <c r="A139" s="34">
        <v>8</v>
      </c>
      <c r="B139" s="28" t="s">
        <v>199</v>
      </c>
      <c r="C139" s="28" t="s">
        <v>199</v>
      </c>
      <c r="D139" s="28" t="s">
        <v>604</v>
      </c>
      <c r="E139" s="28" t="s">
        <v>627</v>
      </c>
      <c r="F139" s="28" t="s">
        <v>376</v>
      </c>
      <c r="G139" s="31" t="s">
        <v>628</v>
      </c>
      <c r="H139" s="28" t="s">
        <v>41</v>
      </c>
      <c r="I139" s="31" t="s">
        <v>629</v>
      </c>
      <c r="J139" s="36">
        <v>100</v>
      </c>
      <c r="K139" s="36">
        <v>100</v>
      </c>
      <c r="L139" s="52"/>
      <c r="M139" s="52"/>
      <c r="N139" s="80" t="s">
        <v>630</v>
      </c>
      <c r="O139" s="32" t="s">
        <v>44</v>
      </c>
      <c r="P139" s="34">
        <v>595</v>
      </c>
      <c r="Q139" s="32" t="s">
        <v>45</v>
      </c>
      <c r="R139" s="32" t="s">
        <v>45</v>
      </c>
      <c r="S139" s="32" t="s">
        <v>45</v>
      </c>
      <c r="T139" s="28" t="s">
        <v>599</v>
      </c>
      <c r="U139" s="28" t="s">
        <v>187</v>
      </c>
      <c r="V139" s="27" t="s">
        <v>188</v>
      </c>
      <c r="W139" s="62" t="s">
        <v>189</v>
      </c>
      <c r="X139" s="32" t="s">
        <v>84</v>
      </c>
      <c r="Y139" s="53">
        <v>2024.02</v>
      </c>
      <c r="Z139" s="53">
        <v>2024.11</v>
      </c>
      <c r="AA139" s="52"/>
    </row>
    <row r="140" ht="63.75" spans="1:27">
      <c r="A140" s="63">
        <v>9</v>
      </c>
      <c r="B140" s="28" t="s">
        <v>631</v>
      </c>
      <c r="C140" s="28" t="s">
        <v>632</v>
      </c>
      <c r="D140" s="28" t="s">
        <v>633</v>
      </c>
      <c r="E140" s="28" t="s">
        <v>634</v>
      </c>
      <c r="F140" s="28" t="s">
        <v>376</v>
      </c>
      <c r="G140" s="27" t="s">
        <v>635</v>
      </c>
      <c r="H140" s="28" t="s">
        <v>41</v>
      </c>
      <c r="I140" s="40" t="s">
        <v>636</v>
      </c>
      <c r="J140" s="36">
        <v>100</v>
      </c>
      <c r="K140" s="36">
        <v>100</v>
      </c>
      <c r="L140" s="46"/>
      <c r="M140" s="46"/>
      <c r="N140" s="56" t="s">
        <v>637</v>
      </c>
      <c r="O140" s="27" t="s">
        <v>259</v>
      </c>
      <c r="P140" s="27">
        <v>500</v>
      </c>
      <c r="Q140" s="27" t="s">
        <v>45</v>
      </c>
      <c r="R140" s="27" t="s">
        <v>45</v>
      </c>
      <c r="S140" s="27" t="s">
        <v>45</v>
      </c>
      <c r="T140" s="28" t="s">
        <v>638</v>
      </c>
      <c r="U140" s="28" t="s">
        <v>187</v>
      </c>
      <c r="V140" s="27" t="s">
        <v>188</v>
      </c>
      <c r="W140" s="62" t="s">
        <v>189</v>
      </c>
      <c r="X140" s="27" t="s">
        <v>84</v>
      </c>
      <c r="Y140" s="69">
        <v>45292</v>
      </c>
      <c r="Z140" s="69">
        <v>45641</v>
      </c>
      <c r="AA140" s="66"/>
    </row>
    <row r="141" ht="63.75" spans="1:27">
      <c r="A141" s="63">
        <v>10</v>
      </c>
      <c r="B141" s="28" t="s">
        <v>631</v>
      </c>
      <c r="C141" s="28" t="s">
        <v>639</v>
      </c>
      <c r="D141" s="28" t="s">
        <v>594</v>
      </c>
      <c r="E141" s="28" t="s">
        <v>640</v>
      </c>
      <c r="F141" s="28" t="s">
        <v>39</v>
      </c>
      <c r="G141" s="27" t="s">
        <v>52</v>
      </c>
      <c r="H141" s="28" t="s">
        <v>41</v>
      </c>
      <c r="I141" s="40" t="s">
        <v>641</v>
      </c>
      <c r="J141" s="36">
        <v>100</v>
      </c>
      <c r="K141" s="36">
        <v>100</v>
      </c>
      <c r="L141" s="46"/>
      <c r="M141" s="46"/>
      <c r="N141" s="40" t="s">
        <v>642</v>
      </c>
      <c r="O141" s="27" t="s">
        <v>259</v>
      </c>
      <c r="P141" s="27">
        <v>230</v>
      </c>
      <c r="Q141" s="27" t="s">
        <v>45</v>
      </c>
      <c r="R141" s="27" t="s">
        <v>45</v>
      </c>
      <c r="S141" s="27" t="s">
        <v>45</v>
      </c>
      <c r="T141" s="28" t="s">
        <v>638</v>
      </c>
      <c r="U141" s="28" t="s">
        <v>55</v>
      </c>
      <c r="V141" s="27" t="s">
        <v>56</v>
      </c>
      <c r="W141" s="27" t="s">
        <v>57</v>
      </c>
      <c r="X141" s="27" t="s">
        <v>84</v>
      </c>
      <c r="Y141" s="69">
        <v>45292</v>
      </c>
      <c r="Z141" s="69">
        <v>45641</v>
      </c>
      <c r="AA141" s="66"/>
    </row>
    <row r="142" ht="63.75" spans="1:27">
      <c r="A142" s="63">
        <v>11</v>
      </c>
      <c r="B142" s="28" t="s">
        <v>631</v>
      </c>
      <c r="C142" s="28" t="s">
        <v>643</v>
      </c>
      <c r="D142" s="28" t="s">
        <v>644</v>
      </c>
      <c r="E142" s="28" t="s">
        <v>645</v>
      </c>
      <c r="F142" s="28" t="s">
        <v>191</v>
      </c>
      <c r="G142" s="27" t="s">
        <v>646</v>
      </c>
      <c r="H142" s="28" t="s">
        <v>41</v>
      </c>
      <c r="I142" s="40" t="s">
        <v>647</v>
      </c>
      <c r="J142" s="46">
        <v>100</v>
      </c>
      <c r="K142" s="36">
        <v>100</v>
      </c>
      <c r="L142" s="46"/>
      <c r="M142" s="46"/>
      <c r="N142" s="80" t="s">
        <v>648</v>
      </c>
      <c r="O142" s="27" t="s">
        <v>259</v>
      </c>
      <c r="P142" s="27">
        <v>400</v>
      </c>
      <c r="Q142" s="27" t="s">
        <v>45</v>
      </c>
      <c r="R142" s="27" t="s">
        <v>45</v>
      </c>
      <c r="S142" s="27" t="s">
        <v>45</v>
      </c>
      <c r="T142" s="28" t="s">
        <v>638</v>
      </c>
      <c r="U142" s="28" t="s">
        <v>195</v>
      </c>
      <c r="V142" s="27" t="s">
        <v>196</v>
      </c>
      <c r="W142" s="27" t="s">
        <v>197</v>
      </c>
      <c r="X142" s="27" t="s">
        <v>84</v>
      </c>
      <c r="Y142" s="69">
        <v>45292</v>
      </c>
      <c r="Z142" s="69">
        <v>45641</v>
      </c>
      <c r="AA142" s="66"/>
    </row>
    <row r="143" ht="63.75" spans="1:27">
      <c r="A143" s="63">
        <v>12</v>
      </c>
      <c r="B143" s="28" t="s">
        <v>631</v>
      </c>
      <c r="C143" s="28" t="s">
        <v>639</v>
      </c>
      <c r="D143" s="28" t="s">
        <v>649</v>
      </c>
      <c r="E143" s="28" t="s">
        <v>650</v>
      </c>
      <c r="F143" s="28" t="s">
        <v>159</v>
      </c>
      <c r="G143" s="27" t="s">
        <v>651</v>
      </c>
      <c r="H143" s="28" t="s">
        <v>41</v>
      </c>
      <c r="I143" s="40" t="s">
        <v>652</v>
      </c>
      <c r="J143" s="46">
        <v>100</v>
      </c>
      <c r="K143" s="36">
        <v>100</v>
      </c>
      <c r="L143" s="46"/>
      <c r="M143" s="46"/>
      <c r="N143" s="80" t="s">
        <v>653</v>
      </c>
      <c r="O143" s="27" t="s">
        <v>259</v>
      </c>
      <c r="P143" s="27">
        <v>480</v>
      </c>
      <c r="Q143" s="27" t="s">
        <v>45</v>
      </c>
      <c r="R143" s="27" t="s">
        <v>45</v>
      </c>
      <c r="S143" s="27" t="s">
        <v>45</v>
      </c>
      <c r="T143" s="28" t="s">
        <v>638</v>
      </c>
      <c r="U143" s="28" t="s">
        <v>163</v>
      </c>
      <c r="V143" s="27" t="s">
        <v>164</v>
      </c>
      <c r="W143" s="27" t="s">
        <v>165</v>
      </c>
      <c r="X143" s="27" t="s">
        <v>84</v>
      </c>
      <c r="Y143" s="69">
        <v>45292</v>
      </c>
      <c r="Z143" s="69">
        <v>45641</v>
      </c>
      <c r="AA143" s="66"/>
    </row>
    <row r="144" ht="63.75" spans="1:27">
      <c r="A144" s="63">
        <v>13</v>
      </c>
      <c r="B144" s="28" t="s">
        <v>631</v>
      </c>
      <c r="C144" s="28" t="s">
        <v>643</v>
      </c>
      <c r="D144" s="28" t="s">
        <v>654</v>
      </c>
      <c r="E144" s="28" t="s">
        <v>655</v>
      </c>
      <c r="F144" s="28" t="s">
        <v>93</v>
      </c>
      <c r="G144" s="27" t="s">
        <v>656</v>
      </c>
      <c r="H144" s="28" t="s">
        <v>41</v>
      </c>
      <c r="I144" s="40" t="s">
        <v>657</v>
      </c>
      <c r="J144" s="46">
        <v>100</v>
      </c>
      <c r="K144" s="36">
        <v>100</v>
      </c>
      <c r="L144" s="46"/>
      <c r="M144" s="46"/>
      <c r="N144" s="80" t="s">
        <v>658</v>
      </c>
      <c r="O144" s="27" t="s">
        <v>259</v>
      </c>
      <c r="P144" s="27">
        <v>878</v>
      </c>
      <c r="Q144" s="27" t="s">
        <v>45</v>
      </c>
      <c r="R144" s="27" t="s">
        <v>45</v>
      </c>
      <c r="S144" s="27" t="s">
        <v>45</v>
      </c>
      <c r="T144" s="28" t="s">
        <v>638</v>
      </c>
      <c r="U144" s="28" t="s">
        <v>98</v>
      </c>
      <c r="V144" s="27" t="s">
        <v>99</v>
      </c>
      <c r="W144" s="27" t="s">
        <v>100</v>
      </c>
      <c r="X144" s="27" t="s">
        <v>84</v>
      </c>
      <c r="Y144" s="69">
        <v>45292</v>
      </c>
      <c r="Z144" s="69">
        <v>45641</v>
      </c>
      <c r="AA144" s="66"/>
    </row>
  </sheetData>
  <mergeCells count="46">
    <mergeCell ref="A1:B1"/>
    <mergeCell ref="A2:Z2"/>
    <mergeCell ref="J3:N3"/>
    <mergeCell ref="A4:C4"/>
    <mergeCell ref="E4:F4"/>
    <mergeCell ref="P4:Q4"/>
    <mergeCell ref="F5:G5"/>
    <mergeCell ref="J5:M5"/>
    <mergeCell ref="K6:L6"/>
    <mergeCell ref="A8:I8"/>
    <mergeCell ref="A9:I9"/>
    <mergeCell ref="A53:I53"/>
    <mergeCell ref="A58:I58"/>
    <mergeCell ref="A59:I59"/>
    <mergeCell ref="A73:I73"/>
    <mergeCell ref="A82:I82"/>
    <mergeCell ref="A119:I119"/>
    <mergeCell ref="A123:I123"/>
    <mergeCell ref="A125:I125"/>
    <mergeCell ref="A128:I128"/>
    <mergeCell ref="A131:I131"/>
    <mergeCell ref="A5:A7"/>
    <mergeCell ref="B5:B7"/>
    <mergeCell ref="C5:C7"/>
    <mergeCell ref="D5:D7"/>
    <mergeCell ref="E5:E7"/>
    <mergeCell ref="F6:F7"/>
    <mergeCell ref="G6:G7"/>
    <mergeCell ref="H5:H7"/>
    <mergeCell ref="I5:I7"/>
    <mergeCell ref="J6:J7"/>
    <mergeCell ref="M6:M7"/>
    <mergeCell ref="N5:N7"/>
    <mergeCell ref="O5:O7"/>
    <mergeCell ref="P5:P7"/>
    <mergeCell ref="Q5:Q7"/>
    <mergeCell ref="R5:R7"/>
    <mergeCell ref="S5:S7"/>
    <mergeCell ref="T5:T7"/>
    <mergeCell ref="U5:U7"/>
    <mergeCell ref="V5:V7"/>
    <mergeCell ref="W5:W7"/>
    <mergeCell ref="X5:X7"/>
    <mergeCell ref="Y5:Y7"/>
    <mergeCell ref="Z5:Z7"/>
    <mergeCell ref="AA5:AA7"/>
  </mergeCells>
  <dataValidations count="3">
    <dataValidation type="list" allowBlank="1" showInputMessage="1" showErrorMessage="1" sqref="C20 C30 C31 D62 D66 D67 D68 D73 D63:D65 D69:D70 D71:D72">
      <formula1>INDIRECT(#REF!)</formula1>
    </dataValidation>
    <dataValidation type="list" allowBlank="1" showInputMessage="1" showErrorMessage="1" sqref="C13 C14 D14 C15 D15 C16 C17 D17 C21 C22 D22 D23 D25 C26 D26 C27 C28 D28 C29:D29 C34 D34 B35 T35 C36 C38 C47 C49 C51 D51 C54 D54 C55 D55 C57 D57 C76 D76 C77 D77 C78 D78 C79 D79 C80 D80 C81:D81 C88 D88 C93 D93 C94 D94 C95 D95 C96 D96 C98 D98 C99 D99 C104 D104 C110 D110 C111 D111 C112 D112 C113 D113 C114 D114 C115 D115 C116 D116 C117 D117 D118 C120 C122 D122 C132 D132 C133 C134 D135 C136 C137 D137 C138 C140 D140 C141 C142 D142 C143 D143 C32:C33 C108:C109 D108:D109">
      <formula1>INDIRECT(A13)</formula1>
    </dataValidation>
    <dataValidation type="list" allowBlank="1" showInputMessage="1" showErrorMessage="1" sqref="B13 B14 B15 B16 B17 B20 B21 B22 B26 B27 B28 B29 B33 B34 B36 B38 B47 B49 B51 B54 B55 B57 B66 C66 B67 C67 B68 B73 B76 B77 B78 B79 B86 B87 B88 B96 B97 B104 B110 B112 B113 B115 B116 B117 B118 C118 B120 B122 B132 B133 B134 D134 B136 B137 B138 B139 C139 D139 B60:B62 B63:B65 B69:B70 B71:B72 B80:B81 B93:B95 B98:B99 B140:B143">
      <formula1>首行</formula1>
    </dataValidation>
  </dataValidations>
  <pageMargins left="0.751388888888889" right="0.751388888888889" top="1" bottom="1" header="0.5" footer="0.5"/>
  <pageSetup paperSize="9" scale="57"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2023-12-20T11:13:00Z</dcterms:created>
  <dcterms:modified xsi:type="dcterms:W3CDTF">2024-02-01T16:37:55Z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1F68202C975B405E832CB96A51EF8A86</vt:lpwstr>
  </property>
  <property fmtid="{D5CDD505-2E9C-101B-9397-08002B2CF9AE}" pid="3" name="KSOProductBuildVer">
    <vt:lpwstr>2052-11.8.2.10125</vt:lpwstr>
  </property>
</Properties>
</file>